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laneacion\Desktop\PLANEACIÓN OK\Plan de Accion\Plan de Acción 2018\"/>
    </mc:Choice>
  </mc:AlternateContent>
  <bookViews>
    <workbookView xWindow="-15" yWindow="1065" windowWidth="20550" windowHeight="2955" activeTab="1"/>
  </bookViews>
  <sheets>
    <sheet name="CALIDAD" sheetId="14" r:id="rId1"/>
    <sheet name="TALENTO HUMANO" sheetId="15" r:id="rId2"/>
    <sheet name="PLAN Y C.INTERNO" sheetId="16" r:id="rId3"/>
    <sheet name="SISPI" sheetId="18" r:id="rId4"/>
    <sheet name="RESPONSABILIDAD SOCIAL" sheetId="9" state="hidden" r:id="rId5"/>
  </sheets>
  <definedNames>
    <definedName name="_xlnm._FilterDatabase" localSheetId="0" hidden="1">CALIDAD!$E$5:$E$16</definedName>
    <definedName name="_xlnm._FilterDatabase" localSheetId="2" hidden="1">'PLAN Y C.INTERNO'!#REF!</definedName>
    <definedName name="_xlnm._FilterDatabase" localSheetId="4" hidden="1">'RESPONSABILIDAD SOCIAL'!$BK$7:$BK$17</definedName>
    <definedName name="_xlnm._FilterDatabase" localSheetId="3" hidden="1">SISPI!#REF!</definedName>
    <definedName name="_xlnm._FilterDatabase" localSheetId="1" hidden="1">'TALENTO HUMANO'!#REF!</definedName>
    <definedName name="_xlnm.Print_Area" localSheetId="0">CALIDAD!$A$1:$BG$16</definedName>
    <definedName name="_xlnm.Print_Area" localSheetId="2">'PLAN Y C.INTERNO'!$A$1:$K$11</definedName>
    <definedName name="_xlnm.Print_Area" localSheetId="3">SISPI!$A$1:$BG$9</definedName>
    <definedName name="_xlnm.Print_Area" localSheetId="1">'TALENTO HUMANO'!$A$1:$BG$14</definedName>
  </definedNames>
  <calcPr calcId="152511"/>
</workbook>
</file>

<file path=xl/calcChain.xml><?xml version="1.0" encoding="utf-8"?>
<calcChain xmlns="http://schemas.openxmlformats.org/spreadsheetml/2006/main">
  <c r="C14" i="16" l="1"/>
  <c r="BF25" i="15" l="1"/>
  <c r="BF24" i="15"/>
  <c r="BF23" i="15"/>
  <c r="BF22" i="15"/>
  <c r="BF25" i="14" l="1"/>
  <c r="BF23" i="14"/>
  <c r="BF24" i="14"/>
  <c r="BF22" i="14"/>
  <c r="C18" i="15" l="1"/>
  <c r="BF30" i="15" l="1"/>
  <c r="BF29" i="15"/>
  <c r="BF31" i="15"/>
  <c r="C18" i="14"/>
  <c r="BF29" i="14" l="1"/>
  <c r="BF31" i="14"/>
  <c r="BF30" i="14"/>
  <c r="BL27" i="9" l="1"/>
  <c r="BF27" i="9"/>
  <c r="BL26" i="9"/>
  <c r="BF26" i="9"/>
  <c r="BL25" i="9"/>
  <c r="BF25" i="9"/>
  <c r="BL24" i="9"/>
  <c r="BF24" i="9"/>
  <c r="C19" i="9"/>
  <c r="BL30" i="9" l="1"/>
  <c r="BL31" i="9"/>
  <c r="BL32" i="9"/>
  <c r="BL33" i="9"/>
  <c r="BF30" i="9"/>
  <c r="BF31" i="9"/>
  <c r="BF32" i="9"/>
  <c r="BF33" i="9"/>
</calcChain>
</file>

<file path=xl/sharedStrings.xml><?xml version="1.0" encoding="utf-8"?>
<sst xmlns="http://schemas.openxmlformats.org/spreadsheetml/2006/main" count="393" uniqueCount="196">
  <si>
    <t>ESTANDAR/ CALIDAD ESPERADA</t>
  </si>
  <si>
    <t xml:space="preserve">OPORTUNIDAD DE MEJORA </t>
  </si>
  <si>
    <t>INDICADOR O EVIDENCIA POR ACCIÓN</t>
  </si>
  <si>
    <t>BARRERAS DE MEJORAMIENTO</t>
  </si>
  <si>
    <t>PROCESO RESPONSABLE DE LA ACCIÓN DE MEJORAMIENTO</t>
  </si>
  <si>
    <t>PERSONA RESPONSABLE EJECUCIÓN DE LA ACCIÓN</t>
  </si>
  <si>
    <t>RECURSOS  ADICIONALES $</t>
  </si>
  <si>
    <t>SEGUIMIENTO</t>
  </si>
  <si>
    <t>Responsable del seguimiento</t>
  </si>
  <si>
    <t>CUMPLIMIENTO DE INDICADORES</t>
  </si>
  <si>
    <t>ESTADO DEL ESTANDAR / OBJETIVO</t>
  </si>
  <si>
    <t>OBSERVACIONES</t>
  </si>
  <si>
    <t>EVIDENCIAS</t>
  </si>
  <si>
    <t>Planeación</t>
  </si>
  <si>
    <t>Completo</t>
  </si>
  <si>
    <t>En desarrollo</t>
  </si>
  <si>
    <t>No iniciado</t>
  </si>
  <si>
    <t>Atrasado</t>
  </si>
  <si>
    <t>NUMERO ACTIVIDADES</t>
  </si>
  <si>
    <t>COMPLETO</t>
  </si>
  <si>
    <t>EN DESARROLLO</t>
  </si>
  <si>
    <t>ATRASADO</t>
  </si>
  <si>
    <t>NO INICIADO</t>
  </si>
  <si>
    <t>% CUMPLIMIENTO</t>
  </si>
  <si>
    <t xml:space="preserve">ACCIONES </t>
  </si>
  <si>
    <t>enero</t>
  </si>
  <si>
    <t>febrero</t>
  </si>
  <si>
    <t>marzo</t>
  </si>
  <si>
    <t>abril</t>
  </si>
  <si>
    <t>mayo</t>
  </si>
  <si>
    <t>junio</t>
  </si>
  <si>
    <t>julio</t>
  </si>
  <si>
    <t>agosto</t>
  </si>
  <si>
    <t>septiembre</t>
  </si>
  <si>
    <t>octubre</t>
  </si>
  <si>
    <t>noviembre</t>
  </si>
  <si>
    <t>diciembre</t>
  </si>
  <si>
    <t>INDICADORES DE CUMPLIMIENTO I</t>
  </si>
  <si>
    <t>INDICADORES DE CUMPLIMIENTO II</t>
  </si>
  <si>
    <t>NUMERO DE ACTIVIDADES</t>
  </si>
  <si>
    <t>DESARROLLO</t>
  </si>
  <si>
    <t>Plan de acción  del mes de enero a diciembre de 2012</t>
  </si>
  <si>
    <t>PLAN DE ACCIÓN DIRECCIONAMIENTO</t>
  </si>
  <si>
    <r>
      <rPr>
        <b/>
        <sz val="9"/>
        <rFont val="Verdana"/>
        <family val="2"/>
      </rPr>
      <t xml:space="preserve">POLITICA
</t>
    </r>
    <r>
      <rPr>
        <sz val="9"/>
        <rFont val="Verdana"/>
        <family val="2"/>
      </rPr>
      <t xml:space="preserve">Cumplir con las acciones establecidas en la política del macroproceso de responsabilidad social, a través de la contribución al mejoramiento social y medio ambiental, dando un reconocimiento al enfoque étnico y multicultural de la región, realizando interacción y articulación ciudadana  mediante las sensibilizaciones en principios y valores en pro de la comunidad y el medio ambiente. </t>
    </r>
  </si>
  <si>
    <t>LÍDER DEL GRUPO: ÁLVARO ENRIQUE AGÓN LLANOS - Gerente
Delia Lorena Vargas - Enfermera</t>
  </si>
  <si>
    <t>Ajustar procesos y procedimientos según lo establecido en estandares de acreditación y requerimientos de MECI y legales.</t>
  </si>
  <si>
    <t>Definir  los riesgos del macroprocesos, establecer acciones y cronograma que conlleven a eliminarlos, controlarlos y mitigarlos.</t>
  </si>
  <si>
    <t>Realizar socialización a los medicos, odontologos y jefes de enfermeria de la institución acerca de las acciones realizadas en el proceso de  adecuación sociocultural.</t>
  </si>
  <si>
    <t>Procesos y procedimientos ajustadosde responsabilidad social</t>
  </si>
  <si>
    <t>Mapa de Riesgos de Responsablilidad Social</t>
  </si>
  <si>
    <t>No de personas que asisten a la socializacion/No total de personas convocadas a la socialización</t>
  </si>
  <si>
    <t>Gestión de la responsabilidad social - Planeacion</t>
  </si>
  <si>
    <t>Delia Lorena Vargas - Bonnie Ramirez</t>
  </si>
  <si>
    <t>Adecuación sociocultural en las comunidades indigenas - Gestion de la responsabilidad social</t>
  </si>
  <si>
    <t>Delia Lorena Vargas</t>
  </si>
  <si>
    <t>Talento Humano</t>
  </si>
  <si>
    <t>TALENTO HUMANO</t>
  </si>
  <si>
    <t>TOTAL</t>
  </si>
  <si>
    <t>Gerencia</t>
  </si>
  <si>
    <t>ESTRATEGIA DEFINIDA</t>
  </si>
  <si>
    <r>
      <rPr>
        <b/>
        <sz val="8"/>
        <rFont val="Verdana"/>
        <family val="2"/>
      </rPr>
      <t xml:space="preserve">POLITICA
</t>
    </r>
    <r>
      <rPr>
        <sz val="8"/>
        <rFont val="Verdana"/>
        <family val="2"/>
      </rPr>
      <t xml:space="preserve">
Centrar la atención en el usuario en todas las áreas de la institución, brindando un entorno
seguro para los pacientes, en donde el riesgo de ocurrencia de un daño en la prestación de
servicios de salud sea minimizado a partir de la implementación de barreras
de seguridad eficientes y gestión de los reportes de incidentes y eventos adversos,
proponiendo un ambiente de confidencialidad, confianza y satisfacción al usuario y su familia
con personal capacitado, ético y responsable que ofrezcan un trato digno; información clara,
oportuna y veraz.
</t>
    </r>
  </si>
  <si>
    <t>PLAN DE ACCIÓN GARANTIA DE LA CALIDAD Y SEGURIDAD DEL PACIENTE</t>
  </si>
  <si>
    <t>ATENCIÓN SEGURA, CON CALIDAD Y CALIDEZ.</t>
  </si>
  <si>
    <t>PLANES, PROYECTOS Y PROGRAMAS</t>
  </si>
  <si>
    <t>PROCESO, PERSONA O EQUIPO  RESPONSABLE DE LA ACCIÓN DE MEJORAMIENTO</t>
  </si>
  <si>
    <t>EQUIPO DE SEGURIDAD DEL PACIENTE</t>
  </si>
  <si>
    <t xml:space="preserve">Cunplir con el programa de Auditorias </t>
  </si>
  <si>
    <t>(Nº Auditorias realizadas/Nº de auditorias programadas)*100</t>
  </si>
  <si>
    <t>SISTEMA UNICO DE ACREDITACION</t>
  </si>
  <si>
    <t>Cumpir con las acciones priorizadas dentro del pprgrama de Auditoria para el Mejoramiento de la Calidad (PAMEC)</t>
  </si>
  <si>
    <t>(Sumatoria de las actividdaes priorizadas dentro del sistema de acreditacion en estado completo/Total de actividades definidades dentro del sistema unico de acreditacion priorizadas) *100</t>
  </si>
  <si>
    <t>SISTEMA DE INFORMACION PARA LA CALIDAD</t>
  </si>
  <si>
    <r>
      <t xml:space="preserve">(Nº de indicadores del sistema de informacion de la calidad que cumplen con los estandares establecidos </t>
    </r>
    <r>
      <rPr>
        <sz val="9"/>
        <color rgb="FFFF0000"/>
        <rFont val="Calibri"/>
        <family val="2"/>
        <scheme val="minor"/>
      </rPr>
      <t>a nivel interno</t>
    </r>
    <r>
      <rPr>
        <sz val="9"/>
        <rFont val="Calibri"/>
        <family val="2"/>
        <scheme val="minor"/>
      </rPr>
      <t>/ Total de indicadores de informacion para la calidad)*100</t>
    </r>
  </si>
  <si>
    <t>SEGURIDAD DEL PACIENTE</t>
  </si>
  <si>
    <t>Realizar rondas de seguridad.</t>
  </si>
  <si>
    <t>(Nº de rondas realizadas a nivel instiotucional/Nº de rondas de seguridad programadas)*100</t>
  </si>
  <si>
    <t xml:space="preserve">PRIORIZACION, ACTUALIZACION O ADOPCION Y DESPLIEGUE DE GUIAS, PROTOCOLOS </t>
  </si>
  <si>
    <t>Evaluar adherencia a guias y protocolos</t>
  </si>
  <si>
    <t>(Nº de guias y protocolos evaluados/Nº total de guias y protocolos de atencion priorizadas)*100</t>
  </si>
  <si>
    <t>MONITOREO A EVENTOS ADVERSOS E INCIDENTES</t>
  </si>
  <si>
    <t>Analizar los eventos adversos e incidentes</t>
  </si>
  <si>
    <t>(Nº de Eventos adevrsos e incidentes analizados y gestionados/Nº de eventos e incidentes reportados)*100</t>
  </si>
  <si>
    <t>PROCESO, PERSONA O EQUIPO RESPONSABLE DE LA ACCIÓN DE MEJORAMIENTO</t>
  </si>
  <si>
    <t>Mejorar el reporte y gestion de los indicadores de informacion para la calidad</t>
  </si>
  <si>
    <t>CALIDAD - CONTROL INTERNO</t>
  </si>
  <si>
    <t xml:space="preserve">CALIDAD </t>
  </si>
  <si>
    <t>CALIDAD</t>
  </si>
  <si>
    <t>DESARROLLO Y GESTIÓN INTEGRAL DEL TALENTO HUMANO COCMO EJE DE CALIDAD EN LA ATENCIÓN</t>
  </si>
  <si>
    <t>PROGRAMA DE BIENESTAR SOCIAL DEL EMPLEADO</t>
  </si>
  <si>
    <t>(Nº de actividades realizadas del plan de bienestar social del empleado/Nº total de actividades programadas en el plan de bienstar social del empleado)*100</t>
  </si>
  <si>
    <t>Comité de Bienestar del Empleado</t>
  </si>
  <si>
    <t>PROGRAMA DE INDUCCION Y REINDUCCION</t>
  </si>
  <si>
    <t>Ejecutar el programa de bienestar del empleado</t>
  </si>
  <si>
    <t>Ejecutar el Programa de Induccion y Reinduccion</t>
  </si>
  <si>
    <t>(Nº de capacitaciones realizadas/Nº de capacitaciones programadas dentro del PICl)*100.</t>
  </si>
  <si>
    <t>PROGRAMA DE APRENDIZAJE EDUCATIVO</t>
  </si>
  <si>
    <t>(Nº de capacitaciones establecidas en el PIC /Nº de capacitaciones solicitadas por la áreas en el PAE)*100</t>
  </si>
  <si>
    <t>PLAN DE CAPACITACION INSTITUCIONAL</t>
  </si>
  <si>
    <t>Ejecutar el Plan de de capacitacion Institucional</t>
  </si>
  <si>
    <t>Gestionar las capacitaciones soilcitadas dentro del PAE</t>
  </si>
  <si>
    <t>CLIMA ORGANIZACIONAL</t>
  </si>
  <si>
    <r>
      <rPr>
        <b/>
        <sz val="8"/>
        <rFont val="Verdana"/>
        <family val="2"/>
      </rPr>
      <t xml:space="preserve">OBJETIVO
</t>
    </r>
    <r>
      <rPr>
        <sz val="8"/>
        <rFont val="Verdana"/>
        <family val="2"/>
      </rPr>
      <t>Optimizar las competencias del capital humano de la empresa en el ámbito humanístico,
científico y técnico, que contribuyan al mejoramiento del sentido de pertenencia con la
institución, a la apropiación de los lineamientos; basados en un ejercicio ágil, oportuno,
efectivo y transparente de la contratación de personal, enmarcado en el cumplimiento de la
normatividad vigente, reflejándolo en la atención de los servicios de salud.</t>
    </r>
  </si>
  <si>
    <t>PLAN DE ACCIÓN TALENTO HUMANO</t>
  </si>
  <si>
    <t>COMUNICACIÓN Y MERCADEO PARA MEJORAR LOS NIVELES DE COMUNICACIÓN</t>
  </si>
  <si>
    <t>Crear la oficina de comunicaciones</t>
  </si>
  <si>
    <t>Contrato de prestacion e servicios para el área de comunicaciones.</t>
  </si>
  <si>
    <t>LÍDER DEL GRUPO: GINA ALEXANDRA AGUILAR - Talento humano</t>
  </si>
  <si>
    <t>ESTRATÉGIA</t>
  </si>
  <si>
    <r>
      <rPr>
        <b/>
        <sz val="8"/>
        <rFont val="Verdana"/>
        <family val="2"/>
      </rPr>
      <t xml:space="preserve">OBJETIVO
</t>
    </r>
    <r>
      <rPr>
        <sz val="8"/>
        <rFont val="Verdana"/>
        <family val="2"/>
      </rPr>
      <t>Garantizar una sostenibilidad institucional con énfasis en actividades de autocontrol,
rentabilidad social, austeridad en el gasto, gestión del riesgo y el logro sistemático de los
resultados.</t>
    </r>
  </si>
  <si>
    <t>MECANISMOS QUE BRINDEN TRANSPARENCIA A LA GESTION PÚBLICA</t>
  </si>
  <si>
    <t>SISTEMA DE LAVADO DE ACTIVOS Y FINANCIACION DEL TERRORISMO (SARLAFAT)</t>
  </si>
  <si>
    <t>Realizar los reportes concernientes con el SARLAFT</t>
  </si>
  <si>
    <t>(Nº de reportes realizados al FUID /Nº de reportes requeridos POR EL FUID)*100</t>
  </si>
  <si>
    <t>OFICIAL DE CUMPLIMIENTO</t>
  </si>
  <si>
    <t>PLAN DE ADQUISICIONES</t>
  </si>
  <si>
    <t>Reportar el Plan Anual de Adquisisiones al SECOP y Pagina web</t>
  </si>
  <si>
    <t>Reporte realizado y verificado</t>
  </si>
  <si>
    <t>JEFE DE COMPRASS</t>
  </si>
  <si>
    <t>RENDICION DE CUENTAS</t>
  </si>
  <si>
    <t>Realizar una audiencia publica de cuentas a la comunidad</t>
  </si>
  <si>
    <t>(rendiciones de cuentas realizadas/Rendiciones de cuentas programadas)*100</t>
  </si>
  <si>
    <t>CARACTERIZACION DE PROCESOS Y PROCEDIMIENTOS</t>
  </si>
  <si>
    <t>(Nº de procesos actualizados/Nº de procesos priorizados)*100</t>
  </si>
  <si>
    <t>FORTALECIMINETO EN LA PRESTACION DE LOS SERVICIOS DE SALUD A TRAVES DE LA GESTIÓN TECNOLOGÍCA</t>
  </si>
  <si>
    <t>PLANEACIÓN</t>
  </si>
  <si>
    <t>PLANEACIÓN
CALIDAD</t>
  </si>
  <si>
    <t>Actualizar los procesos con sus procedemientos priozados.</t>
  </si>
  <si>
    <t>EVALUACIONES DE DESEMPEÑO</t>
  </si>
  <si>
    <t>Realizar evaluaciones de desempeño a los empleados de carrera</t>
  </si>
  <si>
    <t>(Nº de empleados evaluados/Nº de personas que se encuentran inscritas en carrera)</t>
  </si>
  <si>
    <t>Socializar guias y protocolos priorizados</t>
  </si>
  <si>
    <t>(Nº de guias y protocolos socializados/Nº total de guias y protocolos de atencion priorizadas)*100</t>
  </si>
  <si>
    <t>Elaborar y aplicar encuesta diseñada para medir clima organizacional</t>
  </si>
  <si>
    <t>(Nº de funcionarios encuestados/Nº de funcionarios vinculados  a la entidad)*100</t>
  </si>
  <si>
    <t>Talento humano</t>
  </si>
  <si>
    <t>PLANEACION Y CONTROL INTERNO</t>
  </si>
  <si>
    <t>PLAN DE ACCIÓN PLANEACION Y CONTROL INTERNO</t>
  </si>
  <si>
    <t xml:space="preserve">LÍDER DEL GRUPO: GLORIA PIEDAD TABORDA- Calidad
</t>
  </si>
  <si>
    <t>Participación de las mesas de concertación del SISPI</t>
  </si>
  <si>
    <t>(Número de Reuniones asistidas/Número de reuniones programadas)x100</t>
  </si>
  <si>
    <t>GERENTE</t>
  </si>
  <si>
    <t>SISTEMA DE SALUD INDIGENA PROPIO E INTERCULTURAL</t>
  </si>
  <si>
    <t>Socializar programa institucional de seguridad del pacieente</t>
  </si>
  <si>
    <t>Gestionar con un tercero actividad motivacional y de clima organizacional</t>
  </si>
  <si>
    <t>Actividad realizada y gestionada.</t>
  </si>
  <si>
    <t>Planeacion</t>
  </si>
  <si>
    <t>(Nº de procesos capacitados / Nº total de procesos con lo que cuenta la entidad)*100</t>
  </si>
  <si>
    <t>Plan de acción  del mes de enero a diciembre de 2018</t>
  </si>
  <si>
    <t>LÍDER DEL GRUPO: BONNIE CATHERINE RAMIREZ MONTOYA - Planeación
CARLOS ALBERTO ARISTIZABAL - Control Interno</t>
  </si>
  <si>
    <t>(Nº de personas con induccion en el periodo/Nº de personas que ingresaron en el periodo)*100.</t>
  </si>
  <si>
    <t>El programa de seguridad del paciente fue socializado a los 11 procesos misionales de la entidad.</t>
  </si>
  <si>
    <t>Fotografias, listas de asistencia.</t>
  </si>
  <si>
    <t>Con corte a agosto de 2018 se ejecuto el 100% de los 9 procesos planeados a auditorar establecidos mediante acta Nº001 de control interno.Se cuenta con los informes de las auditorias</t>
  </si>
  <si>
    <t>Informes de auditorias y actas de comité de control Interno</t>
  </si>
  <si>
    <t>Se realizo dentro del programa de auditorias internas y rondas de seguridad, la ronda en los servicios de Cirugía en la fecha,8 agosto, 28 agosto, 5 septiembre en los centros de salud de Bonafont y san lorenzo se hace enfasis en las estrategias de seguridad, lavado de manos, identificacion de paciente, admnistracion de medicamentos, semaforizacion medicamentos de riesgo. Se cuenta con las actas de las mismas</t>
  </si>
  <si>
    <t>Acta Nº1 de comité de control interno donde se realizó la planeacion de las rondas de seguridad, y las actas e informes de las rondas realizadas</t>
  </si>
  <si>
    <t>Cada mes se analizan las accione inseguras reportadas por los procesos y en el analisis se concluye si es evento o incidente. para esta vigente se tienen 229 acciones de las cuale son analizadas en su totalidad y solo 24 fueron catalogadas como eventos adversos</t>
  </si>
  <si>
    <t>Actas de reunion del equipo de analisis de eventos adversos</t>
  </si>
  <si>
    <t>De las 16 acciones previstar en el PAMEC para la vigencia 2018, todas se cumplieon en sutotalidad,  el cual fue analizado y socializado ante la DTSC de donde surge acta.</t>
  </si>
  <si>
    <t>Informe de DTSC, seguimineto al PAMEC y ssocializacion del mismo en comité de gestion y desempeño y de calidad</t>
  </si>
  <si>
    <t>De los 16 indicadores obligatorios de reporte solo uno se encuentra fuera del estandar meta este es la oportunidad de pediatra falta de oferta de especialidad. Indicadores socializados y analizados en la Direccion territorial de Salud de Caldas</t>
  </si>
  <si>
    <t>Reporte de Indicadores a la plataforma SIHO, acta de la Direccion Territorial de soializacion y analisis de los mismos.</t>
  </si>
  <si>
    <t>Durante la vigencia de 2018 se tenia programado trabajar en la politica  programa de seguridad del paciente de los cuales se opto socializar al personal los protocolos de: Administracion de medicamentos, Lavado de manos, Identificacion del paciente y Prevencion de caidas</t>
  </si>
  <si>
    <t>Listados de asistencia, fotografias, actas</t>
  </si>
  <si>
    <t xml:space="preserve">Se aplica las listas de chequeo de los protocolos a evaluar en los servicios de hospitalizacion y urgencias y se hace analisis de los resultados. Lista de chequeo de Administracion de medicamentos, lavado de manos, prevencion de caidas y de identificacion de pacientes. </t>
  </si>
  <si>
    <t>Listas de chequo de los protocolos socializados.</t>
  </si>
  <si>
    <t>completo</t>
  </si>
  <si>
    <t>Acta de comte de bienestar social del Empleado</t>
  </si>
  <si>
    <t>Se reviso la carpeta de inducción y reinducción en la cual se evidencio que la totalidad de personas que entraron hasta el 31 de diciembre de 2018 han recibido el programa de inducción. Y el prorama de reinduccion se llevo a cabo con el apoyo de confa, en donde se sociizaron temas exclusivos de la entidad. (mapa de procesos).</t>
  </si>
  <si>
    <t>Fotograias, listado de asistencia, convocatorias, formato de induccion diligenciado.</t>
  </si>
  <si>
    <t>El PIC quedo aprobado y establecido de acuerdo a las necesidades de las áreas captadas a través del PAE</t>
  </si>
  <si>
    <t>Apporbacion del PIC y PAE realizado</t>
  </si>
  <si>
    <t>Se gestiono con la trabajadora social del progaram de salud mental la posobilidad de realizar una encuesta para medir el clima organizacional de la cual se apoya con la betria psiosocial del ministerio de salud y proteccion social.</t>
  </si>
  <si>
    <t>En todos los procesos fueron aplicadas las encuestas de clima organizacional de la cual surge un informe y plan de mejoramiento para trabajar durante el año 2019</t>
  </si>
  <si>
    <t xml:space="preserve">Se evidencia la totalidad de evaluacion de desempeño realizadas a los funcionarios de planta ademas se realizo la evaluacion en la nueva plataforma SEDEL. </t>
  </si>
  <si>
    <t>Se contrato comunicadora Social para aperturar la oficina de comunicaciones de la entidad y asi mejorar la comunicación tanto interna como externa</t>
  </si>
  <si>
    <t>Se realizaron los reportes mensuales al FUID. Se encuentran los reportes de los mismos.</t>
  </si>
  <si>
    <t>Formatos diligenciados y sociaizados a los procesos</t>
  </si>
  <si>
    <t>Formatos de evaluacion de desempeño y la totalidad de SEDEL diligenciado</t>
  </si>
  <si>
    <t>Contrato en SECOP</t>
  </si>
  <si>
    <t>Informe mesuales enviados al FUID</t>
  </si>
  <si>
    <t>Se reporto el plan anual de adquisiiones al SECOP y se publico en la pagina WEB.</t>
  </si>
  <si>
    <t>captura de pantalla del plan anual de adquisiciones pagina web y en secop</t>
  </si>
  <si>
    <t>Captura de panatalla en la supersalud e informe de rendicion (presentacion)</t>
  </si>
  <si>
    <t>El realizo actualizacion de los macroporcesos ambulatorio, hospitalario, ambientes fisico y talento humano estos mismo reportador en la ciruclar externa de la Supersalud y actualizados por las auditorias para el mejoramiento de la calidad.</t>
  </si>
  <si>
    <t>Manual de procesos y procedimientos con control de documentos actualizado.</t>
  </si>
  <si>
    <t>El hospital por representación de la coordinadora de pyp aistio a todas las mesas de concertación que se realizaron. Se cuentan con los listados de asistencia a las mismas.</t>
  </si>
  <si>
    <t>Listado de asistencias de la DTSC</t>
  </si>
  <si>
    <t>Se encuentra elaborado el Programa de Bienestar   del Empleado  y aprobado mediante acta de Bienestar Nº002-18  Se socializo a todos los funcionarios de planta el 5 de abril  de las 8 actividades programadas se han ejecutado todas de manera adecuada.</t>
  </si>
  <si>
    <t xml:space="preserve">Se realizaron 16 capacitaciones de las 20 programadas. no se realizó la de Seguridad Social por tiempo del expositor. </t>
  </si>
  <si>
    <t>listado de asistencias, fotografias, actas</t>
  </si>
  <si>
    <t>COORDINADOR PLANEACIÓN</t>
  </si>
  <si>
    <t>COORDINADOR
 TALENTO HUMANO</t>
  </si>
  <si>
    <t>Se realizao la rendicion de cuentas de la vigencia 2017 en el mes de marzo de 2018. Se publico en la pagina web y en la plataforma de la supersalud tanto la fecha como el informe.</t>
  </si>
  <si>
    <t>COORDINADOR DE PLANEACIÓN</t>
  </si>
  <si>
    <t>COORDINADOR
CALIDAD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</si>
</sst>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 &quot;#,##0"/>
    <numFmt numFmtId="165" formatCode="&quot;$&quot;\ #,##0_);\(&quot;$&quot;\ #,##0\)"/>
    <numFmt numFmtId="166" formatCode="0.0%"/>
  </numFmts>
  <fonts count="33" x14ac:knownFonts="1">
    <font>
      <sz val="11"/>
      <color theme="1"/>
      <name val="Calibri"/>
      <family val="2"/>
      <scheme val="minor"/>
    </font>
    <font>
      <sz val="11"/>
      <color theme="1"/>
      <name val="Calibri"/>
      <family val="2"/>
      <scheme val="minor"/>
    </font>
    <font>
      <sz val="10"/>
      <name val="Arial"/>
      <family val="2"/>
    </font>
    <font>
      <b/>
      <sz val="8"/>
      <name val="Verdana"/>
      <family val="2"/>
    </font>
    <font>
      <sz val="8"/>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indexed="8"/>
      <name val="Verdana"/>
      <family val="2"/>
    </font>
    <font>
      <sz val="9"/>
      <name val="Verdana"/>
      <family val="2"/>
    </font>
    <font>
      <b/>
      <sz val="9"/>
      <name val="Verdana"/>
      <family val="2"/>
    </font>
    <font>
      <sz val="10"/>
      <name val="Verdana"/>
      <family val="2"/>
    </font>
    <font>
      <sz val="9"/>
      <color theme="1"/>
      <name val="Calibri"/>
      <family val="2"/>
      <scheme val="minor"/>
    </font>
    <font>
      <sz val="9"/>
      <name val="Calibri"/>
      <family val="2"/>
      <scheme val="minor"/>
    </font>
    <font>
      <b/>
      <sz val="9"/>
      <name val="Calibri"/>
      <family val="2"/>
      <scheme val="minor"/>
    </font>
    <font>
      <b/>
      <sz val="12"/>
      <name val="Verdana"/>
      <family val="2"/>
    </font>
    <font>
      <sz val="12"/>
      <name val="Verdana"/>
      <family val="2"/>
    </font>
    <font>
      <sz val="9"/>
      <color rgb="FFFF0000"/>
      <name val="Calibri"/>
      <family val="2"/>
      <scheme val="minor"/>
    </font>
    <font>
      <b/>
      <sz val="10"/>
      <name val="Verdana"/>
      <family val="2"/>
    </font>
  </fonts>
  <fills count="36">
    <fill>
      <patternFill patternType="none"/>
    </fill>
    <fill>
      <patternFill patternType="gray125"/>
    </fill>
    <fill>
      <patternFill patternType="solid">
        <fgColor indexed="45"/>
        <bgColor indexed="29"/>
      </patternFill>
    </fill>
    <fill>
      <patternFill patternType="solid">
        <fgColor indexed="27"/>
        <bgColor indexed="42"/>
      </patternFill>
    </fill>
    <fill>
      <patternFill patternType="solid">
        <fgColor indexed="43"/>
        <bgColor indexed="41"/>
      </patternFill>
    </fill>
    <fill>
      <patternFill patternType="solid">
        <fgColor rgb="FFFFFF00"/>
        <bgColor indexed="64"/>
      </patternFill>
    </fill>
    <fill>
      <patternFill patternType="solid">
        <fgColor rgb="FFFF0000"/>
        <bgColor indexed="64"/>
      </patternFill>
    </fill>
    <fill>
      <patternFill patternType="solid">
        <fgColor indexed="42"/>
        <bgColor indexed="27"/>
      </patternFill>
    </fill>
    <fill>
      <patternFill patternType="solid">
        <fgColor rgb="FF99FFCC"/>
        <bgColor indexed="64"/>
      </patternFill>
    </fill>
    <fill>
      <patternFill patternType="solid">
        <fgColor rgb="FF92D050"/>
        <bgColor indexed="64"/>
      </patternFill>
    </fill>
    <fill>
      <patternFill patternType="solid">
        <fgColor rgb="FFFFFF66"/>
        <bgColor indexed="64"/>
      </patternFill>
    </fill>
    <fill>
      <patternFill patternType="solid">
        <fgColor rgb="FFFFC000"/>
        <bgColor indexed="64"/>
      </patternFill>
    </fill>
    <fill>
      <patternFill patternType="solid">
        <fgColor indexed="57"/>
        <bgColor indexed="21"/>
      </patternFill>
    </fill>
    <fill>
      <patternFill patternType="solid">
        <fgColor indexed="31"/>
        <bgColor indexed="22"/>
      </patternFill>
    </fill>
    <fill>
      <patternFill patternType="solid">
        <fgColor indexed="46"/>
        <bgColor indexed="45"/>
      </patternFill>
    </fill>
    <fill>
      <patternFill patternType="solid">
        <fgColor indexed="47"/>
        <bgColor indexed="34"/>
      </patternFill>
    </fill>
    <fill>
      <patternFill patternType="solid">
        <fgColor indexed="44"/>
        <bgColor indexed="24"/>
      </patternFill>
    </fill>
    <fill>
      <patternFill patternType="solid">
        <fgColor indexed="29"/>
        <bgColor indexed="45"/>
      </patternFill>
    </fill>
    <fill>
      <patternFill patternType="solid">
        <fgColor indexed="11"/>
        <bgColor indexed="21"/>
      </patternFill>
    </fill>
    <fill>
      <patternFill patternType="solid">
        <fgColor indexed="51"/>
        <bgColor indexed="13"/>
      </patternFill>
    </fill>
    <fill>
      <patternFill patternType="solid">
        <fgColor indexed="30"/>
        <bgColor indexed="48"/>
      </patternFill>
    </fill>
    <fill>
      <patternFill patternType="solid">
        <fgColor indexed="20"/>
        <bgColor indexed="36"/>
      </patternFill>
    </fill>
    <fill>
      <patternFill patternType="solid">
        <fgColor indexed="49"/>
        <bgColor indexed="35"/>
      </patternFill>
    </fill>
    <fill>
      <patternFill patternType="solid">
        <fgColor indexed="52"/>
        <bgColor indexed="51"/>
      </patternFill>
    </fill>
    <fill>
      <patternFill patternType="solid">
        <fgColor indexed="62"/>
        <bgColor indexed="56"/>
      </patternFill>
    </fill>
    <fill>
      <patternFill patternType="solid">
        <fgColor indexed="10"/>
        <bgColor indexed="16"/>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26"/>
        <bgColor indexed="41"/>
      </patternFill>
    </fill>
    <fill>
      <patternFill patternType="solid">
        <fgColor indexed="43"/>
        <bgColor indexed="26"/>
      </patternFill>
    </fill>
    <fill>
      <patternFill patternType="solid">
        <fgColor theme="0"/>
        <bgColor indexed="64"/>
      </patternFill>
    </fill>
    <fill>
      <patternFill patternType="solid">
        <fgColor theme="0"/>
        <bgColor indexed="29"/>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8000"/>
        <bgColor indexed="64"/>
      </patternFill>
    </fill>
  </fills>
  <borders count="54">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8"/>
      </left>
      <right style="medium">
        <color indexed="8"/>
      </right>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bottom/>
      <diagonal/>
    </border>
    <border>
      <left/>
      <right style="thin">
        <color indexed="8"/>
      </right>
      <top/>
      <bottom/>
      <diagonal/>
    </border>
    <border>
      <left/>
      <right style="thin">
        <color indexed="8"/>
      </right>
      <top/>
      <bottom style="thin">
        <color indexed="64"/>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8"/>
      </left>
      <right/>
      <top style="thin">
        <color indexed="64"/>
      </top>
      <bottom/>
      <diagonal/>
    </border>
    <border>
      <left/>
      <right style="thin">
        <color indexed="8"/>
      </right>
      <top style="thin">
        <color indexed="64"/>
      </top>
      <bottom/>
      <diagonal/>
    </border>
    <border>
      <left style="thin">
        <color indexed="64"/>
      </left>
      <right/>
      <top/>
      <bottom style="thin">
        <color indexed="8"/>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55">
    <xf numFmtId="0" fontId="0" fillId="0" borderId="0"/>
    <xf numFmtId="0" fontId="2" fillId="0" borderId="0"/>
    <xf numFmtId="0" fontId="1" fillId="0" borderId="0"/>
    <xf numFmtId="9" fontId="2" fillId="0" borderId="0"/>
    <xf numFmtId="0" fontId="2" fillId="0" borderId="0"/>
    <xf numFmtId="0" fontId="2" fillId="12" borderId="0" applyNumberFormat="0" applyBorder="0" applyAlignment="0" applyProtection="0"/>
    <xf numFmtId="0" fontId="5" fillId="13" borderId="0"/>
    <xf numFmtId="0" fontId="5" fillId="2" borderId="0"/>
    <xf numFmtId="0" fontId="5" fillId="7" borderId="0"/>
    <xf numFmtId="0" fontId="5" fillId="14" borderId="0"/>
    <xf numFmtId="0" fontId="5" fillId="3" borderId="0"/>
    <xf numFmtId="0" fontId="5" fillId="15" borderId="0"/>
    <xf numFmtId="0" fontId="5" fillId="16" borderId="0"/>
    <xf numFmtId="0" fontId="5" fillId="17" borderId="0"/>
    <xf numFmtId="0" fontId="5" fillId="18" borderId="0"/>
    <xf numFmtId="0" fontId="5" fillId="14" borderId="0"/>
    <xf numFmtId="0" fontId="5" fillId="16" borderId="0"/>
    <xf numFmtId="0" fontId="5" fillId="19" borderId="0"/>
    <xf numFmtId="0" fontId="6" fillId="20" borderId="0"/>
    <xf numFmtId="0" fontId="6" fillId="17" borderId="0"/>
    <xf numFmtId="0" fontId="6" fillId="18" borderId="0"/>
    <xf numFmtId="0" fontId="6" fillId="21" borderId="0"/>
    <xf numFmtId="0" fontId="6" fillId="22" borderId="0"/>
    <xf numFmtId="0" fontId="6" fillId="23" borderId="0"/>
    <xf numFmtId="0" fontId="6" fillId="24" borderId="0"/>
    <xf numFmtId="0" fontId="6" fillId="25" borderId="0"/>
    <xf numFmtId="0" fontId="6" fillId="12" borderId="0"/>
    <xf numFmtId="0" fontId="6" fillId="21" borderId="0"/>
    <xf numFmtId="0" fontId="6" fillId="22" borderId="0"/>
    <xf numFmtId="0" fontId="6" fillId="26" borderId="0"/>
    <xf numFmtId="0" fontId="7" fillId="2" borderId="0"/>
    <xf numFmtId="0" fontId="8" fillId="27" borderId="21"/>
    <xf numFmtId="0" fontId="9" fillId="28" borderId="22"/>
    <xf numFmtId="0" fontId="10" fillId="0" borderId="0"/>
    <xf numFmtId="0" fontId="11" fillId="7" borderId="0"/>
    <xf numFmtId="0" fontId="12" fillId="0" borderId="23"/>
    <xf numFmtId="0" fontId="13" fillId="0" borderId="24"/>
    <xf numFmtId="0" fontId="14" fillId="0" borderId="25"/>
    <xf numFmtId="0" fontId="14" fillId="0" borderId="0"/>
    <xf numFmtId="0" fontId="15" fillId="15" borderId="21"/>
    <xf numFmtId="0" fontId="16" fillId="0" borderId="26"/>
    <xf numFmtId="0" fontId="17" fillId="4" borderId="0"/>
    <xf numFmtId="0" fontId="2" fillId="0" borderId="0"/>
    <xf numFmtId="0" fontId="2" fillId="0" borderId="0"/>
    <xf numFmtId="0" fontId="2" fillId="29" borderId="27"/>
    <xf numFmtId="0" fontId="18" fillId="27" borderId="28"/>
    <xf numFmtId="9" fontId="2" fillId="0" borderId="0"/>
    <xf numFmtId="0" fontId="19" fillId="0" borderId="0"/>
    <xf numFmtId="0" fontId="20" fillId="0" borderId="29"/>
    <xf numFmtId="0" fontId="21"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cellStyleXfs>
  <cellXfs count="237">
    <xf numFmtId="0" fontId="0" fillId="0" borderId="0" xfId="0"/>
    <xf numFmtId="0" fontId="4" fillId="0" borderId="0" xfId="1" applyFont="1" applyAlignment="1">
      <alignment wrapText="1"/>
    </xf>
    <xf numFmtId="0" fontId="4" fillId="0" borderId="0" xfId="1" applyFont="1" applyAlignment="1">
      <alignment horizontal="center" vertical="center" wrapText="1"/>
    </xf>
    <xf numFmtId="0" fontId="4" fillId="0" borderId="2" xfId="1" applyFont="1" applyBorder="1" applyAlignment="1">
      <alignment horizontal="center" vertical="center" wrapText="1"/>
    </xf>
    <xf numFmtId="0" fontId="4" fillId="0" borderId="2" xfId="1" applyFont="1" applyFill="1" applyBorder="1" applyAlignment="1">
      <alignment horizontal="center" vertical="center" wrapText="1"/>
    </xf>
    <xf numFmtId="0" fontId="4" fillId="9" borderId="14" xfId="1" applyFont="1" applyFill="1" applyBorder="1" applyAlignment="1">
      <alignment wrapText="1"/>
    </xf>
    <xf numFmtId="0" fontId="4" fillId="9" borderId="15" xfId="1" applyNumberFormat="1" applyFont="1" applyFill="1" applyBorder="1" applyAlignment="1">
      <alignment horizontal="center" vertical="center" wrapText="1"/>
    </xf>
    <xf numFmtId="0" fontId="4" fillId="9" borderId="14" xfId="1" applyFont="1" applyFill="1" applyBorder="1" applyAlignment="1">
      <alignment horizontal="left" vertical="center" wrapText="1"/>
    </xf>
    <xf numFmtId="0" fontId="4" fillId="10" borderId="16" xfId="1" applyFont="1" applyFill="1" applyBorder="1" applyAlignment="1">
      <alignment wrapText="1"/>
    </xf>
    <xf numFmtId="0" fontId="4" fillId="0" borderId="0" xfId="1" applyFont="1" applyFill="1" applyBorder="1" applyAlignment="1">
      <alignment horizontal="center" wrapText="1"/>
    </xf>
    <xf numFmtId="0" fontId="4" fillId="10" borderId="16" xfId="1" applyFont="1" applyFill="1" applyBorder="1" applyAlignment="1">
      <alignment horizontal="left" vertical="center" wrapText="1"/>
    </xf>
    <xf numFmtId="0" fontId="4" fillId="6" borderId="4" xfId="1" applyFont="1" applyFill="1" applyBorder="1" applyAlignment="1">
      <alignment wrapText="1"/>
    </xf>
    <xf numFmtId="0" fontId="4" fillId="6" borderId="4" xfId="1" applyFont="1" applyFill="1" applyBorder="1" applyAlignment="1">
      <alignment horizontal="left" vertical="center" wrapText="1"/>
    </xf>
    <xf numFmtId="0" fontId="4" fillId="11" borderId="17" xfId="1" applyFont="1" applyFill="1" applyBorder="1" applyAlignment="1">
      <alignment wrapText="1"/>
    </xf>
    <xf numFmtId="0" fontId="4" fillId="11" borderId="17" xfId="1" applyFont="1" applyFill="1" applyBorder="1" applyAlignment="1">
      <alignment horizontal="left" vertical="center" wrapText="1"/>
    </xf>
    <xf numFmtId="0" fontId="4" fillId="0" borderId="0" xfId="1" applyNumberFormat="1" applyFont="1" applyAlignment="1">
      <alignment horizontal="center" vertical="center" wrapText="1"/>
    </xf>
    <xf numFmtId="0" fontId="4" fillId="9" borderId="15" xfId="1" applyNumberFormat="1" applyFont="1" applyFill="1" applyBorder="1" applyAlignment="1">
      <alignment wrapText="1"/>
    </xf>
    <xf numFmtId="9" fontId="4" fillId="9" borderId="15" xfId="3" applyFont="1" applyFill="1" applyBorder="1" applyAlignment="1" applyProtection="1">
      <alignment horizontal="center" vertical="center" wrapText="1"/>
    </xf>
    <xf numFmtId="9" fontId="4" fillId="5" borderId="1" xfId="3" applyFont="1" applyFill="1" applyBorder="1" applyAlignment="1" applyProtection="1">
      <alignment horizontal="center" vertical="center" wrapText="1"/>
    </xf>
    <xf numFmtId="0" fontId="4" fillId="6" borderId="16" xfId="1" applyFont="1" applyFill="1" applyBorder="1" applyAlignment="1">
      <alignment wrapText="1"/>
    </xf>
    <xf numFmtId="9" fontId="4" fillId="6" borderId="1" xfId="3" applyFont="1" applyFill="1" applyBorder="1" applyAlignment="1" applyProtection="1">
      <alignment horizontal="center" vertical="center" wrapText="1"/>
    </xf>
    <xf numFmtId="9" fontId="4" fillId="11" borderId="1" xfId="3" applyFont="1" applyFill="1" applyBorder="1" applyAlignment="1" applyProtection="1">
      <alignment horizontal="center" vertical="center" wrapText="1"/>
    </xf>
    <xf numFmtId="0" fontId="4" fillId="0" borderId="0" xfId="42" applyFont="1" applyAlignment="1">
      <alignment wrapText="1"/>
    </xf>
    <xf numFmtId="0" fontId="4" fillId="0" borderId="0" xfId="42" applyFont="1" applyAlignment="1">
      <alignment horizontal="center" vertical="center" wrapText="1"/>
    </xf>
    <xf numFmtId="0" fontId="4" fillId="0" borderId="0" xfId="42" applyFont="1" applyBorder="1" applyAlignment="1">
      <alignment horizontal="center" vertical="center" wrapText="1"/>
    </xf>
    <xf numFmtId="164" fontId="4" fillId="0" borderId="0" xfId="42" applyNumberFormat="1" applyFont="1" applyAlignment="1">
      <alignment wrapText="1"/>
    </xf>
    <xf numFmtId="0" fontId="4" fillId="0" borderId="0" xfId="42" applyFont="1" applyBorder="1" applyAlignment="1">
      <alignment wrapText="1"/>
    </xf>
    <xf numFmtId="0" fontId="4" fillId="0" borderId="0" xfId="42" applyFont="1" applyAlignment="1">
      <alignment vertical="center" wrapText="1"/>
    </xf>
    <xf numFmtId="0" fontId="4" fillId="0" borderId="34" xfId="1" applyFont="1" applyBorder="1" applyAlignment="1">
      <alignment horizontal="center" vertical="center" wrapText="1"/>
    </xf>
    <xf numFmtId="0" fontId="4" fillId="0" borderId="2" xfId="42" applyFont="1" applyBorder="1" applyAlignment="1">
      <alignment horizontal="center" vertical="center" wrapText="1"/>
    </xf>
    <xf numFmtId="0" fontId="4" fillId="0" borderId="7" xfId="42" applyFont="1" applyFill="1" applyBorder="1" applyAlignment="1">
      <alignment horizontal="center" vertical="center" wrapText="1"/>
    </xf>
    <xf numFmtId="0" fontId="4" fillId="0" borderId="1" xfId="42" applyFont="1" applyFill="1" applyBorder="1" applyAlignment="1">
      <alignment horizontal="center" vertical="center" wrapText="1"/>
    </xf>
    <xf numFmtId="164" fontId="4" fillId="0" borderId="1" xfId="42" applyNumberFormat="1" applyFont="1" applyBorder="1" applyAlignment="1">
      <alignment horizontal="center" wrapText="1"/>
    </xf>
    <xf numFmtId="0" fontId="4" fillId="0" borderId="31" xfId="42" applyFont="1" applyBorder="1" applyAlignment="1">
      <alignment horizontal="center" vertical="center" wrapText="1"/>
    </xf>
    <xf numFmtId="9" fontId="4" fillId="0" borderId="2" xfId="1" applyNumberFormat="1" applyFont="1" applyBorder="1" applyAlignment="1">
      <alignment horizontal="center" vertical="center" wrapText="1"/>
    </xf>
    <xf numFmtId="0" fontId="4" fillId="0" borderId="2" xfId="1" applyFont="1" applyBorder="1" applyAlignment="1">
      <alignment wrapText="1"/>
    </xf>
    <xf numFmtId="0" fontId="4" fillId="0" borderId="2" xfId="52" applyFont="1" applyBorder="1" applyAlignment="1">
      <alignment horizontal="center" vertical="center" wrapText="1"/>
    </xf>
    <xf numFmtId="0" fontId="4" fillId="0" borderId="2" xfId="42" applyFont="1" applyFill="1" applyBorder="1" applyAlignment="1">
      <alignment horizontal="center" vertical="center" wrapText="1"/>
    </xf>
    <xf numFmtId="0" fontId="22" fillId="0" borderId="0" xfId="1" applyFont="1" applyBorder="1" applyAlignment="1">
      <alignment horizontal="center" vertical="center" wrapText="1"/>
    </xf>
    <xf numFmtId="0" fontId="4" fillId="0" borderId="0" xfId="1" applyFont="1" applyFill="1" applyBorder="1" applyAlignment="1">
      <alignment horizontal="left" wrapText="1"/>
    </xf>
    <xf numFmtId="164" fontId="4" fillId="0" borderId="0" xfId="1" applyNumberFormat="1" applyFont="1" applyBorder="1" applyAlignment="1">
      <alignment wrapText="1"/>
    </xf>
    <xf numFmtId="0" fontId="4" fillId="0" borderId="0" xfId="1" applyFont="1"/>
    <xf numFmtId="0" fontId="4" fillId="0" borderId="0" xfId="1" applyFont="1" applyAlignment="1">
      <alignment vertical="center"/>
    </xf>
    <xf numFmtId="0" fontId="4" fillId="0" borderId="0" xfId="1" applyFont="1" applyBorder="1" applyAlignment="1">
      <alignment horizontal="center" vertical="center"/>
    </xf>
    <xf numFmtId="0" fontId="4" fillId="0" borderId="0" xfId="42" applyFont="1" applyFill="1" applyBorder="1" applyAlignment="1">
      <alignment horizontal="center" vertical="center" wrapText="1"/>
    </xf>
    <xf numFmtId="0" fontId="4" fillId="0" borderId="0" xfId="42" applyFont="1" applyFill="1" applyBorder="1" applyAlignment="1">
      <alignment wrapText="1"/>
    </xf>
    <xf numFmtId="0" fontId="4" fillId="10" borderId="16" xfId="1" applyFont="1" applyFill="1" applyBorder="1" applyAlignment="1">
      <alignment horizontal="center" vertical="center" wrapText="1"/>
    </xf>
    <xf numFmtId="0" fontId="4" fillId="11" borderId="17" xfId="1" applyFont="1" applyFill="1" applyBorder="1" applyAlignment="1">
      <alignment horizontal="center" vertical="center" wrapText="1"/>
    </xf>
    <xf numFmtId="0" fontId="4" fillId="6" borderId="16" xfId="1" applyFont="1" applyFill="1" applyBorder="1" applyAlignment="1">
      <alignment horizontal="center" vertical="center" wrapText="1"/>
    </xf>
    <xf numFmtId="0" fontId="4" fillId="0" borderId="0" xfId="42" applyFont="1" applyFill="1" applyBorder="1" applyAlignment="1" applyProtection="1">
      <alignment horizontal="center" vertical="center" wrapText="1"/>
    </xf>
    <xf numFmtId="0" fontId="3" fillId="0" borderId="0" xfId="42" applyFont="1" applyAlignment="1">
      <alignment wrapText="1"/>
    </xf>
    <xf numFmtId="0" fontId="3" fillId="0" borderId="1" xfId="42" applyFont="1" applyBorder="1" applyAlignment="1">
      <alignment horizontal="center" vertical="center" wrapText="1"/>
    </xf>
    <xf numFmtId="0" fontId="3" fillId="0" borderId="11" xfId="1" applyFont="1" applyBorder="1" applyAlignment="1">
      <alignment horizontal="center" vertical="center" wrapText="1"/>
    </xf>
    <xf numFmtId="0" fontId="3" fillId="0" borderId="6" xfId="1" applyFont="1" applyBorder="1" applyAlignment="1">
      <alignment horizontal="center" vertical="center" wrapText="1"/>
    </xf>
    <xf numFmtId="0" fontId="3" fillId="0" borderId="33" xfId="1" applyFont="1" applyBorder="1" applyAlignment="1">
      <alignment horizontal="center" vertical="center" wrapText="1"/>
    </xf>
    <xf numFmtId="0" fontId="3" fillId="0" borderId="34" xfId="1" applyFont="1" applyBorder="1" applyAlignment="1">
      <alignment horizontal="center" vertical="center" wrapText="1"/>
    </xf>
    <xf numFmtId="0" fontId="3" fillId="0" borderId="2" xfId="1" applyFont="1" applyBorder="1" applyAlignment="1">
      <alignment horizontal="center" vertical="center" wrapText="1"/>
    </xf>
    <xf numFmtId="0" fontId="4" fillId="31" borderId="2" xfId="1" applyFont="1" applyFill="1" applyBorder="1" applyAlignment="1">
      <alignment horizontal="center" vertical="center" wrapText="1"/>
    </xf>
    <xf numFmtId="0" fontId="4" fillId="0" borderId="2" xfId="42" applyFont="1" applyBorder="1" applyAlignment="1">
      <alignment vertical="center" wrapText="1"/>
    </xf>
    <xf numFmtId="0" fontId="4" fillId="0" borderId="0" xfId="42" applyFont="1" applyFill="1" applyBorder="1" applyAlignment="1">
      <alignment vertical="center" wrapText="1"/>
    </xf>
    <xf numFmtId="0" fontId="4" fillId="0" borderId="2" xfId="1" applyFont="1" applyFill="1" applyBorder="1" applyAlignment="1">
      <alignment horizontal="justify" vertical="center" wrapText="1"/>
    </xf>
    <xf numFmtId="0" fontId="4" fillId="0" borderId="2" xfId="1" applyFont="1" applyBorder="1" applyAlignment="1">
      <alignment horizontal="justify" vertical="center" wrapText="1"/>
    </xf>
    <xf numFmtId="0" fontId="4" fillId="0" borderId="0" xfId="1" applyFont="1" applyFill="1" applyBorder="1" applyAlignment="1">
      <alignment horizontal="justify" vertical="center" wrapText="1"/>
    </xf>
    <xf numFmtId="0" fontId="4" fillId="7" borderId="35" xfId="1" applyFont="1" applyFill="1" applyBorder="1" applyAlignment="1">
      <alignment horizontal="justify" vertical="center" wrapText="1"/>
    </xf>
    <xf numFmtId="0" fontId="4" fillId="0" borderId="0" xfId="1" applyFont="1" applyAlignment="1">
      <alignment horizontal="justify" vertical="center"/>
    </xf>
    <xf numFmtId="0" fontId="4" fillId="0" borderId="0" xfId="42" applyFont="1" applyAlignment="1">
      <alignment horizontal="justify" vertical="center" wrapText="1"/>
    </xf>
    <xf numFmtId="0" fontId="4" fillId="0" borderId="0" xfId="42" applyFont="1" applyFill="1" applyBorder="1" applyAlignment="1">
      <alignment horizontal="justify" vertical="center" wrapText="1"/>
    </xf>
    <xf numFmtId="0" fontId="4" fillId="0" borderId="0" xfId="42" applyFont="1" applyFill="1" applyAlignment="1">
      <alignment wrapText="1"/>
    </xf>
    <xf numFmtId="0" fontId="3" fillId="0" borderId="42" xfId="42" applyFont="1" applyBorder="1" applyAlignment="1">
      <alignment horizontal="center" vertical="center" wrapText="1"/>
    </xf>
    <xf numFmtId="0" fontId="3" fillId="0" borderId="0" xfId="42" applyFont="1" applyBorder="1" applyAlignment="1">
      <alignment wrapText="1"/>
    </xf>
    <xf numFmtId="0" fontId="4" fillId="0" borderId="0" xfId="42" applyFont="1" applyAlignment="1">
      <alignment wrapText="1"/>
    </xf>
    <xf numFmtId="0" fontId="4" fillId="0" borderId="2" xfId="42" applyFont="1" applyBorder="1" applyAlignment="1">
      <alignment wrapText="1"/>
    </xf>
    <xf numFmtId="0" fontId="27" fillId="0" borderId="2" xfId="42" applyFont="1" applyBorder="1" applyAlignment="1">
      <alignment wrapText="1"/>
    </xf>
    <xf numFmtId="164" fontId="28" fillId="0" borderId="2" xfId="42" applyNumberFormat="1" applyFont="1" applyBorder="1" applyAlignment="1">
      <alignment horizontal="center" vertical="center" wrapText="1"/>
    </xf>
    <xf numFmtId="164" fontId="27" fillId="0" borderId="2" xfId="42" applyNumberFormat="1" applyFont="1" applyBorder="1" applyAlignment="1">
      <alignment horizontal="center" wrapText="1"/>
    </xf>
    <xf numFmtId="164" fontId="27" fillId="0" borderId="2" xfId="42" applyNumberFormat="1" applyFont="1" applyFill="1" applyBorder="1" applyAlignment="1">
      <alignment horizontal="center" wrapText="1"/>
    </xf>
    <xf numFmtId="9" fontId="27" fillId="0" borderId="2" xfId="1" applyNumberFormat="1" applyFont="1" applyFill="1" applyBorder="1" applyAlignment="1">
      <alignment horizontal="center" vertical="center" wrapText="1"/>
    </xf>
    <xf numFmtId="0" fontId="23" fillId="0" borderId="0" xfId="42" applyFont="1" applyAlignment="1">
      <alignment wrapText="1"/>
    </xf>
    <xf numFmtId="0" fontId="28" fillId="0" borderId="2" xfId="42" applyFont="1" applyFill="1" applyBorder="1" applyAlignment="1">
      <alignment horizontal="center" vertical="center" wrapText="1"/>
    </xf>
    <xf numFmtId="0" fontId="27" fillId="0" borderId="2" xfId="42" applyFont="1" applyBorder="1" applyAlignment="1">
      <alignment vertical="center" wrapText="1"/>
    </xf>
    <xf numFmtId="0" fontId="27" fillId="0" borderId="2" xfId="1" applyFont="1" applyBorder="1" applyAlignment="1">
      <alignment horizontal="center" vertical="center" wrapText="1"/>
    </xf>
    <xf numFmtId="0" fontId="23" fillId="0" borderId="0" xfId="42" applyFont="1" applyFill="1" applyAlignment="1">
      <alignment horizontal="justify" vertical="center" wrapText="1"/>
    </xf>
    <xf numFmtId="0" fontId="4" fillId="0" borderId="0" xfId="42" applyFont="1" applyFill="1" applyAlignment="1">
      <alignment horizontal="justify" vertical="center" wrapText="1"/>
    </xf>
    <xf numFmtId="0" fontId="4" fillId="0" borderId="0" xfId="42" applyFont="1" applyFill="1" applyAlignment="1">
      <alignment vertical="center" wrapText="1"/>
    </xf>
    <xf numFmtId="0" fontId="29" fillId="34" borderId="2" xfId="42" applyFont="1" applyFill="1" applyBorder="1" applyAlignment="1">
      <alignment horizontal="center" vertical="center" wrapText="1"/>
    </xf>
    <xf numFmtId="0" fontId="29" fillId="0" borderId="2" xfId="42" applyFont="1" applyBorder="1" applyAlignment="1">
      <alignment horizontal="center" vertical="center" wrapText="1"/>
    </xf>
    <xf numFmtId="0" fontId="3" fillId="0" borderId="0" xfId="1" applyFont="1" applyFill="1" applyBorder="1" applyAlignment="1">
      <alignment horizontal="center" vertical="center" wrapText="1"/>
    </xf>
    <xf numFmtId="0" fontId="30" fillId="0" borderId="2" xfId="1" applyFont="1" applyBorder="1" applyAlignment="1">
      <alignment horizontal="center" vertical="center"/>
    </xf>
    <xf numFmtId="0" fontId="30" fillId="34" borderId="2" xfId="1" applyFont="1" applyFill="1" applyBorder="1" applyAlignment="1">
      <alignment horizontal="center" vertical="center"/>
    </xf>
    <xf numFmtId="0" fontId="3" fillId="0" borderId="5" xfId="42" applyFont="1" applyBorder="1" applyAlignment="1">
      <alignment horizontal="center" vertical="center" wrapText="1"/>
    </xf>
    <xf numFmtId="0" fontId="27" fillId="0" borderId="2" xfId="42" applyFont="1" applyBorder="1" applyAlignment="1">
      <alignment horizontal="left" vertical="center" wrapText="1"/>
    </xf>
    <xf numFmtId="0" fontId="27" fillId="0" borderId="2" xfId="1" applyFont="1" applyFill="1" applyBorder="1" applyAlignment="1">
      <alignment horizontal="left" vertical="center" wrapText="1"/>
    </xf>
    <xf numFmtId="0" fontId="27" fillId="0" borderId="2" xfId="1" applyFont="1" applyFill="1" applyBorder="1" applyAlignment="1">
      <alignment horizontal="center" vertical="center" wrapText="1"/>
    </xf>
    <xf numFmtId="0" fontId="27" fillId="0" borderId="2" xfId="42" applyFont="1" applyBorder="1" applyAlignment="1">
      <alignment horizontal="center" vertical="center" wrapText="1"/>
    </xf>
    <xf numFmtId="0" fontId="27" fillId="0" borderId="2" xfId="42" applyFont="1" applyFill="1" applyBorder="1" applyAlignment="1">
      <alignment horizontal="center" vertical="center" wrapText="1"/>
    </xf>
    <xf numFmtId="0" fontId="27" fillId="0" borderId="2" xfId="42" applyFont="1" applyFill="1" applyBorder="1" applyAlignment="1">
      <alignment horizontal="left" vertical="center" wrapText="1"/>
    </xf>
    <xf numFmtId="0" fontId="27" fillId="0" borderId="2" xfId="1" applyFont="1" applyFill="1" applyBorder="1" applyAlignment="1">
      <alignment horizontal="left" vertical="center" wrapText="1"/>
    </xf>
    <xf numFmtId="0" fontId="27" fillId="0" borderId="2" xfId="42" applyFont="1" applyFill="1" applyBorder="1" applyAlignment="1">
      <alignment horizontal="center" vertical="center" wrapText="1"/>
    </xf>
    <xf numFmtId="0" fontId="27" fillId="0" borderId="2" xfId="1" applyFont="1" applyFill="1" applyBorder="1" applyAlignment="1">
      <alignment horizontal="center" vertical="center" wrapText="1"/>
    </xf>
    <xf numFmtId="0" fontId="27" fillId="0" borderId="6" xfId="1" applyFont="1" applyFill="1" applyBorder="1" applyAlignment="1">
      <alignment horizontal="left" vertical="center" wrapText="1"/>
    </xf>
    <xf numFmtId="0" fontId="27" fillId="0" borderId="41" xfId="1" applyFont="1" applyFill="1" applyBorder="1" applyAlignment="1">
      <alignment horizontal="left" vertical="center" wrapText="1"/>
    </xf>
    <xf numFmtId="0" fontId="27" fillId="0" borderId="0" xfId="42" applyFont="1" applyBorder="1" applyAlignment="1">
      <alignment horizontal="center" vertical="center" wrapText="1"/>
    </xf>
    <xf numFmtId="0" fontId="4" fillId="0" borderId="2" xfId="42" applyFont="1" applyFill="1" applyBorder="1" applyAlignment="1">
      <alignment vertical="center" wrapText="1"/>
    </xf>
    <xf numFmtId="0" fontId="27" fillId="0" borderId="6" xfId="42" applyFont="1" applyFill="1" applyBorder="1" applyAlignment="1">
      <alignment horizontal="center" vertical="center" wrapText="1"/>
    </xf>
    <xf numFmtId="0" fontId="27" fillId="0" borderId="43" xfId="1" applyFont="1" applyFill="1" applyBorder="1" applyAlignment="1">
      <alignment horizontal="left" vertical="center" wrapText="1"/>
    </xf>
    <xf numFmtId="0" fontId="27" fillId="0" borderId="6" xfId="42" applyFont="1" applyBorder="1" applyAlignment="1">
      <alignment horizontal="left" vertical="center" wrapText="1"/>
    </xf>
    <xf numFmtId="0" fontId="27" fillId="5" borderId="2" xfId="42" applyFont="1" applyFill="1" applyBorder="1" applyAlignment="1">
      <alignment horizontal="center" vertical="center" wrapText="1"/>
    </xf>
    <xf numFmtId="0" fontId="4" fillId="0" borderId="0" xfId="1" applyNumberFormat="1" applyFont="1" applyFill="1" applyBorder="1" applyAlignment="1">
      <alignment horizontal="center" vertical="center" wrapText="1"/>
    </xf>
    <xf numFmtId="9" fontId="4" fillId="0" borderId="0" xfId="3" applyFont="1" applyFill="1" applyBorder="1" applyAlignment="1" applyProtection="1">
      <alignment horizontal="center" vertical="center" wrapText="1"/>
    </xf>
    <xf numFmtId="0" fontId="28" fillId="5" borderId="2" xfId="42" applyFont="1" applyFill="1" applyBorder="1" applyAlignment="1">
      <alignment horizontal="center" vertical="center" wrapText="1"/>
    </xf>
    <xf numFmtId="0" fontId="27" fillId="5" borderId="6" xfId="42" applyFont="1" applyFill="1" applyBorder="1" applyAlignment="1">
      <alignment horizontal="center" vertical="center" wrapText="1"/>
    </xf>
    <xf numFmtId="0" fontId="3" fillId="0" borderId="5" xfId="42" applyFont="1" applyBorder="1" applyAlignment="1">
      <alignment horizontal="center" vertical="center" wrapText="1"/>
    </xf>
    <xf numFmtId="0" fontId="27" fillId="0" borderId="2" xfId="42" applyFont="1" applyBorder="1" applyAlignment="1">
      <alignment horizontal="left" vertical="center" wrapText="1"/>
    </xf>
    <xf numFmtId="0" fontId="27" fillId="0" borderId="2" xfId="42" applyFont="1" applyBorder="1" applyAlignment="1">
      <alignment horizontal="left" vertical="center" wrapText="1"/>
    </xf>
    <xf numFmtId="0" fontId="27" fillId="0" borderId="34" xfId="42" applyFont="1" applyBorder="1" applyAlignment="1">
      <alignment horizontal="left" vertical="center" wrapText="1"/>
    </xf>
    <xf numFmtId="0" fontId="26" fillId="0" borderId="2" xfId="0" applyFont="1" applyBorder="1" applyAlignment="1">
      <alignment horizontal="center" vertical="center" wrapText="1"/>
    </xf>
    <xf numFmtId="0" fontId="27" fillId="0" borderId="6" xfId="42" applyFont="1" applyBorder="1" applyAlignment="1">
      <alignment vertical="center" wrapText="1"/>
    </xf>
    <xf numFmtId="0" fontId="27" fillId="0" borderId="2" xfId="42" applyFont="1" applyBorder="1" applyAlignment="1">
      <alignment horizontal="center" vertical="center" wrapText="1"/>
    </xf>
    <xf numFmtId="0" fontId="27" fillId="0" borderId="2" xfId="1" applyFont="1" applyBorder="1" applyAlignment="1">
      <alignment horizontal="center" vertical="center" wrapText="1"/>
    </xf>
    <xf numFmtId="9" fontId="4" fillId="0" borderId="2" xfId="54" applyFont="1" applyBorder="1" applyAlignment="1">
      <alignment horizontal="center" vertical="center" wrapText="1"/>
    </xf>
    <xf numFmtId="9" fontId="4" fillId="0" borderId="0" xfId="54" applyFont="1" applyAlignment="1">
      <alignment horizontal="center" vertical="center" wrapText="1"/>
    </xf>
    <xf numFmtId="9" fontId="27" fillId="0" borderId="2" xfId="54" applyFont="1" applyFill="1" applyBorder="1" applyAlignment="1">
      <alignment horizontal="center" vertical="center" wrapText="1"/>
    </xf>
    <xf numFmtId="0" fontId="27" fillId="0" borderId="6" xfId="42" applyFont="1" applyBorder="1" applyAlignment="1">
      <alignment horizontal="left" vertical="center" wrapText="1"/>
    </xf>
    <xf numFmtId="0" fontId="27" fillId="0" borderId="2" xfId="42" applyFont="1" applyBorder="1" applyAlignment="1">
      <alignment horizontal="center" vertical="center" wrapText="1"/>
    </xf>
    <xf numFmtId="0" fontId="27" fillId="0" borderId="6" xfId="42" applyFont="1" applyFill="1" applyBorder="1" applyAlignment="1">
      <alignment horizontal="left" vertical="center" wrapText="1"/>
    </xf>
    <xf numFmtId="166" fontId="4" fillId="0" borderId="2" xfId="54" applyNumberFormat="1" applyFont="1" applyFill="1" applyBorder="1" applyAlignment="1">
      <alignment horizontal="center" vertical="center" wrapText="1"/>
    </xf>
    <xf numFmtId="0" fontId="4" fillId="35" borderId="2" xfId="42" applyFont="1" applyFill="1" applyBorder="1" applyAlignment="1">
      <alignment horizontal="center" vertical="center" wrapText="1"/>
    </xf>
    <xf numFmtId="0" fontId="0" fillId="0" borderId="0" xfId="0" applyAlignment="1">
      <alignment vertical="center" wrapText="1"/>
    </xf>
    <xf numFmtId="0" fontId="0" fillId="0" borderId="2" xfId="0" applyBorder="1" applyAlignment="1">
      <alignment wrapText="1"/>
    </xf>
    <xf numFmtId="0" fontId="27" fillId="0" borderId="2" xfId="42" applyFont="1" applyBorder="1" applyAlignment="1">
      <alignment horizontal="left" vertical="center" wrapText="1"/>
    </xf>
    <xf numFmtId="166" fontId="4" fillId="9" borderId="15" xfId="3" applyNumberFormat="1" applyFont="1" applyFill="1" applyBorder="1" applyAlignment="1" applyProtection="1">
      <alignment horizontal="center" vertical="center" wrapText="1"/>
    </xf>
    <xf numFmtId="0" fontId="3" fillId="0" borderId="0" xfId="42" applyFont="1" applyAlignment="1">
      <alignment horizontal="center" vertical="center" wrapText="1"/>
    </xf>
    <xf numFmtId="166" fontId="4" fillId="0" borderId="2" xfId="54" applyNumberFormat="1" applyFont="1" applyBorder="1" applyAlignment="1">
      <alignment horizontal="center" vertical="center" wrapText="1"/>
    </xf>
    <xf numFmtId="0" fontId="26" fillId="0" borderId="2" xfId="0" applyFont="1" applyBorder="1" applyAlignment="1">
      <alignment vertical="center" wrapText="1"/>
    </xf>
    <xf numFmtId="0" fontId="26" fillId="0" borderId="2" xfId="0" applyFont="1" applyBorder="1" applyAlignment="1">
      <alignment wrapText="1"/>
    </xf>
    <xf numFmtId="0" fontId="26" fillId="0" borderId="2" xfId="0" applyFont="1" applyFill="1" applyBorder="1" applyAlignment="1">
      <alignment vertical="center" wrapText="1"/>
    </xf>
    <xf numFmtId="0" fontId="26" fillId="0" borderId="2" xfId="0" applyFont="1" applyBorder="1" applyAlignment="1">
      <alignment horizontal="justify" vertical="center" wrapText="1"/>
    </xf>
    <xf numFmtId="0" fontId="26" fillId="0" borderId="0" xfId="0" applyFont="1" applyAlignment="1">
      <alignment wrapText="1"/>
    </xf>
    <xf numFmtId="0" fontId="32" fillId="0" borderId="2" xfId="42" applyFont="1" applyBorder="1" applyAlignment="1">
      <alignment horizontal="center" vertical="center" wrapText="1"/>
    </xf>
    <xf numFmtId="0" fontId="27" fillId="0" borderId="2" xfId="42" applyFont="1" applyFill="1" applyBorder="1" applyAlignment="1">
      <alignment vertical="center" wrapText="1"/>
    </xf>
    <xf numFmtId="9" fontId="27" fillId="0" borderId="0" xfId="42" applyNumberFormat="1" applyFont="1" applyAlignment="1">
      <alignment horizontal="center" vertical="center" wrapText="1"/>
    </xf>
    <xf numFmtId="9" fontId="27" fillId="0" borderId="2" xfId="42" applyNumberFormat="1" applyFont="1" applyBorder="1" applyAlignment="1">
      <alignment horizontal="center" vertical="center" wrapText="1"/>
    </xf>
    <xf numFmtId="9" fontId="27" fillId="0" borderId="2" xfId="54" applyFont="1" applyBorder="1" applyAlignment="1">
      <alignment horizontal="center" vertical="center" wrapText="1"/>
    </xf>
    <xf numFmtId="9" fontId="27" fillId="0" borderId="2" xfId="54" applyNumberFormat="1" applyFont="1" applyFill="1" applyBorder="1" applyAlignment="1">
      <alignment horizontal="center" vertical="center" wrapText="1"/>
    </xf>
    <xf numFmtId="0" fontId="3" fillId="31" borderId="9" xfId="42" applyFont="1" applyFill="1" applyBorder="1" applyAlignment="1">
      <alignment horizontal="center" vertical="center" wrapText="1"/>
    </xf>
    <xf numFmtId="0" fontId="3" fillId="31" borderId="10" xfId="42" applyFont="1" applyFill="1" applyBorder="1" applyAlignment="1">
      <alignment horizontal="center" vertical="center" wrapText="1"/>
    </xf>
    <xf numFmtId="0" fontId="3" fillId="31" borderId="11" xfId="42" applyFont="1" applyFill="1" applyBorder="1" applyAlignment="1">
      <alignment horizontal="center" vertical="center" wrapText="1"/>
    </xf>
    <xf numFmtId="0" fontId="25" fillId="31" borderId="12" xfId="42" applyFont="1" applyFill="1" applyBorder="1" applyAlignment="1">
      <alignment horizontal="center" vertical="center" wrapText="1"/>
    </xf>
    <xf numFmtId="0" fontId="25" fillId="31" borderId="0" xfId="42" applyFont="1" applyFill="1" applyBorder="1" applyAlignment="1">
      <alignment horizontal="center" vertical="center" wrapText="1"/>
    </xf>
    <xf numFmtId="0" fontId="25" fillId="31" borderId="13" xfId="42" applyFont="1" applyFill="1" applyBorder="1" applyAlignment="1">
      <alignment horizontal="center" vertical="center" wrapText="1"/>
    </xf>
    <xf numFmtId="0" fontId="4" fillId="31" borderId="12" xfId="42" applyFont="1" applyFill="1" applyBorder="1" applyAlignment="1">
      <alignment horizontal="center" vertical="center" wrapText="1"/>
    </xf>
    <xf numFmtId="0" fontId="4" fillId="31" borderId="0" xfId="42" applyFont="1" applyFill="1" applyBorder="1" applyAlignment="1">
      <alignment horizontal="center" vertical="center" wrapText="1"/>
    </xf>
    <xf numFmtId="0" fontId="4" fillId="31" borderId="13" xfId="42" applyFont="1" applyFill="1" applyBorder="1" applyAlignment="1">
      <alignment horizontal="center" vertical="center" wrapText="1"/>
    </xf>
    <xf numFmtId="0" fontId="4" fillId="31" borderId="18" xfId="42" applyFont="1" applyFill="1" applyBorder="1" applyAlignment="1">
      <alignment horizontal="center" vertical="center" wrapText="1"/>
    </xf>
    <xf numFmtId="0" fontId="4" fillId="31" borderId="19" xfId="42" applyFont="1" applyFill="1" applyBorder="1" applyAlignment="1">
      <alignment horizontal="center" vertical="center" wrapText="1"/>
    </xf>
    <xf numFmtId="0" fontId="4" fillId="31" borderId="20" xfId="42" applyFont="1" applyFill="1" applyBorder="1" applyAlignment="1">
      <alignment horizontal="center" vertical="center" wrapText="1"/>
    </xf>
    <xf numFmtId="0" fontId="3" fillId="0" borderId="2" xfId="42" applyFont="1" applyBorder="1" applyAlignment="1">
      <alignment horizontal="center" vertical="center" wrapText="1"/>
    </xf>
    <xf numFmtId="0" fontId="3" fillId="0" borderId="6" xfId="42" applyFont="1" applyBorder="1" applyAlignment="1">
      <alignment horizontal="center" vertical="center" wrapText="1"/>
    </xf>
    <xf numFmtId="0" fontId="3" fillId="0" borderId="6" xfId="1" applyFont="1" applyFill="1" applyBorder="1" applyAlignment="1">
      <alignment horizontal="center" vertical="center" wrapText="1"/>
    </xf>
    <xf numFmtId="0" fontId="3" fillId="0" borderId="43" xfId="1" applyFont="1" applyFill="1" applyBorder="1" applyAlignment="1">
      <alignment horizontal="center" vertical="center" wrapText="1"/>
    </xf>
    <xf numFmtId="0" fontId="3" fillId="32" borderId="2" xfId="1" applyFont="1" applyFill="1" applyBorder="1" applyAlignment="1">
      <alignment horizontal="center" vertical="center" wrapText="1"/>
    </xf>
    <xf numFmtId="0" fontId="3" fillId="32" borderId="6" xfId="1" applyFont="1" applyFill="1" applyBorder="1" applyAlignment="1">
      <alignment horizontal="center" vertical="center" wrapText="1"/>
    </xf>
    <xf numFmtId="0" fontId="3" fillId="0" borderId="15" xfId="42" applyFont="1" applyBorder="1" applyAlignment="1">
      <alignment horizontal="center" vertical="center" wrapText="1"/>
    </xf>
    <xf numFmtId="0" fontId="3" fillId="0" borderId="1" xfId="42" applyFont="1" applyBorder="1" applyAlignment="1">
      <alignment horizontal="center" vertical="center" wrapText="1"/>
    </xf>
    <xf numFmtId="0" fontId="3" fillId="0" borderId="5" xfId="42" applyFont="1" applyBorder="1" applyAlignment="1">
      <alignment horizontal="center" vertical="center" wrapText="1"/>
    </xf>
    <xf numFmtId="0" fontId="3" fillId="30" borderId="2" xfId="52" applyFont="1" applyFill="1" applyBorder="1" applyAlignment="1">
      <alignment horizontal="center" vertical="center" wrapText="1"/>
    </xf>
    <xf numFmtId="0" fontId="3" fillId="3" borderId="38" xfId="42" applyFont="1" applyFill="1" applyBorder="1" applyAlignment="1">
      <alignment horizontal="center" vertical="center" wrapText="1"/>
    </xf>
    <xf numFmtId="0" fontId="3" fillId="3" borderId="0" xfId="42" applyFont="1" applyFill="1" applyBorder="1" applyAlignment="1">
      <alignment horizontal="center" vertical="center" wrapText="1"/>
    </xf>
    <xf numFmtId="0" fontId="3" fillId="3" borderId="39" xfId="42" applyFont="1" applyFill="1" applyBorder="1" applyAlignment="1">
      <alignment horizontal="center" vertical="center" wrapText="1"/>
    </xf>
    <xf numFmtId="0" fontId="3" fillId="3" borderId="31" xfId="42" applyFont="1" applyFill="1" applyBorder="1" applyAlignment="1">
      <alignment horizontal="center" vertical="center" wrapText="1"/>
    </xf>
    <xf numFmtId="0" fontId="3" fillId="3" borderId="3" xfId="42" applyFont="1" applyFill="1" applyBorder="1" applyAlignment="1">
      <alignment horizontal="center" vertical="center" wrapText="1"/>
    </xf>
    <xf numFmtId="0" fontId="3" fillId="3" borderId="32" xfId="42" applyFont="1" applyFill="1" applyBorder="1" applyAlignment="1">
      <alignment horizontal="center" vertical="center" wrapText="1"/>
    </xf>
    <xf numFmtId="0" fontId="3" fillId="0" borderId="2" xfId="1" applyFont="1" applyBorder="1" applyAlignment="1">
      <alignment horizontal="center" vertical="center" wrapText="1"/>
    </xf>
    <xf numFmtId="0" fontId="3" fillId="0" borderId="0" xfId="42" applyFont="1" applyAlignment="1">
      <alignment horizontal="center" vertical="center" wrapText="1"/>
    </xf>
    <xf numFmtId="0" fontId="3" fillId="0" borderId="36" xfId="1" applyFont="1" applyBorder="1" applyAlignment="1">
      <alignment horizontal="center" vertical="center" wrapText="1"/>
    </xf>
    <xf numFmtId="0" fontId="3" fillId="0" borderId="37" xfId="1" applyFont="1" applyBorder="1" applyAlignment="1">
      <alignment horizontal="center" vertical="center" wrapText="1"/>
    </xf>
    <xf numFmtId="0" fontId="3" fillId="0" borderId="43" xfId="42" applyFont="1" applyBorder="1" applyAlignment="1">
      <alignment horizontal="center" vertical="center" wrapText="1"/>
    </xf>
    <xf numFmtId="0" fontId="3" fillId="0" borderId="41" xfId="42" applyFont="1" applyBorder="1" applyAlignment="1">
      <alignment horizontal="center" vertical="center" wrapText="1"/>
    </xf>
    <xf numFmtId="0" fontId="27" fillId="0" borderId="2" xfId="42" applyFont="1" applyBorder="1" applyAlignment="1">
      <alignment horizontal="left" vertical="center" wrapText="1"/>
    </xf>
    <xf numFmtId="0" fontId="28" fillId="33" borderId="44" xfId="42" applyFont="1" applyFill="1" applyBorder="1" applyAlignment="1">
      <alignment horizontal="center" vertical="center" wrapText="1"/>
    </xf>
    <xf numFmtId="0" fontId="28" fillId="33" borderId="45" xfId="42" applyFont="1" applyFill="1" applyBorder="1" applyAlignment="1">
      <alignment horizontal="center" vertical="center" wrapText="1"/>
    </xf>
    <xf numFmtId="0" fontId="3" fillId="33" borderId="44" xfId="42" applyFont="1" applyFill="1" applyBorder="1" applyAlignment="1">
      <alignment horizontal="center" vertical="center" wrapText="1"/>
    </xf>
    <xf numFmtId="0" fontId="3" fillId="33" borderId="45" xfId="42" applyFont="1" applyFill="1" applyBorder="1" applyAlignment="1">
      <alignment horizontal="center" vertical="center" wrapText="1"/>
    </xf>
    <xf numFmtId="0" fontId="3" fillId="33" borderId="34" xfId="42" applyFont="1" applyFill="1" applyBorder="1" applyAlignment="1">
      <alignment horizontal="center" vertical="center" wrapText="1"/>
    </xf>
    <xf numFmtId="0" fontId="27" fillId="0" borderId="6" xfId="42" applyFont="1" applyBorder="1" applyAlignment="1">
      <alignment horizontal="left" vertical="center" wrapText="1"/>
    </xf>
    <xf numFmtId="0" fontId="27" fillId="0" borderId="43" xfId="42" applyFont="1" applyBorder="1" applyAlignment="1">
      <alignment horizontal="left" vertical="center" wrapText="1"/>
    </xf>
    <xf numFmtId="0" fontId="27" fillId="0" borderId="41" xfId="42" applyFont="1" applyBorder="1" applyAlignment="1">
      <alignment horizontal="left" vertical="center" wrapText="1"/>
    </xf>
    <xf numFmtId="164" fontId="3" fillId="0" borderId="31" xfId="42" applyNumberFormat="1" applyFont="1" applyBorder="1" applyAlignment="1">
      <alignment horizontal="center" vertical="center" wrapText="1"/>
    </xf>
    <xf numFmtId="164" fontId="3" fillId="0" borderId="8" xfId="42" applyNumberFormat="1" applyFont="1" applyBorder="1" applyAlignment="1">
      <alignment horizontal="center" vertical="center" wrapText="1"/>
    </xf>
    <xf numFmtId="164" fontId="3" fillId="0" borderId="30" xfId="42" applyNumberFormat="1" applyFont="1" applyBorder="1" applyAlignment="1">
      <alignment horizontal="center" vertical="center" wrapText="1"/>
    </xf>
    <xf numFmtId="0" fontId="3" fillId="4" borderId="44" xfId="1" applyFont="1" applyFill="1" applyBorder="1" applyAlignment="1">
      <alignment horizontal="center" vertical="center" wrapText="1"/>
    </xf>
    <xf numFmtId="0" fontId="3" fillId="4" borderId="45" xfId="1" applyFont="1" applyFill="1" applyBorder="1" applyAlignment="1">
      <alignment horizontal="center" vertical="center" wrapText="1"/>
    </xf>
    <xf numFmtId="0" fontId="3" fillId="4" borderId="34" xfId="1" applyFont="1" applyFill="1" applyBorder="1" applyAlignment="1">
      <alignment horizontal="center" vertical="center" wrapText="1"/>
    </xf>
    <xf numFmtId="0" fontId="3" fillId="0" borderId="0" xfId="42" applyFont="1" applyBorder="1" applyAlignment="1">
      <alignment horizontal="center" vertical="center" wrapText="1"/>
    </xf>
    <xf numFmtId="164" fontId="3" fillId="0" borderId="46" xfId="42" applyNumberFormat="1" applyFont="1" applyBorder="1" applyAlignment="1">
      <alignment horizontal="center" vertical="center" wrapText="1"/>
    </xf>
    <xf numFmtId="164" fontId="3" fillId="0" borderId="47" xfId="42" applyNumberFormat="1" applyFont="1" applyBorder="1" applyAlignment="1">
      <alignment horizontal="center" vertical="center" wrapText="1"/>
    </xf>
    <xf numFmtId="0" fontId="3" fillId="4" borderId="9" xfId="1" applyFont="1" applyFill="1" applyBorder="1" applyAlignment="1">
      <alignment horizontal="center" vertical="center" wrapText="1"/>
    </xf>
    <xf numFmtId="0" fontId="3" fillId="4" borderId="10" xfId="1" applyFont="1" applyFill="1" applyBorder="1" applyAlignment="1">
      <alignment horizontal="center" vertical="center" wrapText="1"/>
    </xf>
    <xf numFmtId="0" fontId="3" fillId="4" borderId="11" xfId="1" applyFont="1" applyFill="1" applyBorder="1" applyAlignment="1">
      <alignment horizontal="center" vertical="center" wrapText="1"/>
    </xf>
    <xf numFmtId="0" fontId="28" fillId="33" borderId="2" xfId="42" applyFont="1" applyFill="1" applyBorder="1" applyAlignment="1">
      <alignment horizontal="center" vertical="center" wrapText="1"/>
    </xf>
    <xf numFmtId="0" fontId="3" fillId="33" borderId="2" xfId="42" applyFont="1" applyFill="1" applyBorder="1" applyAlignment="1">
      <alignment horizontal="center" vertical="center" wrapText="1"/>
    </xf>
    <xf numFmtId="0" fontId="3" fillId="8" borderId="36" xfId="1" applyFont="1" applyFill="1" applyBorder="1" applyAlignment="1">
      <alignment horizontal="center" vertical="center" wrapText="1"/>
    </xf>
    <xf numFmtId="0" fontId="3" fillId="8" borderId="37" xfId="1" applyFont="1" applyFill="1" applyBorder="1" applyAlignment="1">
      <alignment horizontal="center" vertical="center" wrapText="1"/>
    </xf>
    <xf numFmtId="0" fontId="3" fillId="0" borderId="1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0" xfId="42" applyFont="1" applyFill="1" applyBorder="1" applyAlignment="1">
      <alignment horizontal="center" wrapText="1"/>
    </xf>
    <xf numFmtId="0" fontId="4" fillId="0" borderId="0" xfId="42" applyFont="1" applyFill="1" applyBorder="1" applyAlignment="1">
      <alignment horizontal="left" wrapText="1"/>
    </xf>
    <xf numFmtId="0" fontId="3" fillId="0" borderId="0" xfId="42" applyFont="1" applyAlignment="1">
      <alignment horizontal="center" wrapText="1"/>
    </xf>
    <xf numFmtId="0" fontId="3" fillId="0" borderId="0" xfId="42" applyFont="1" applyAlignment="1">
      <alignment horizontal="center"/>
    </xf>
    <xf numFmtId="0" fontId="27" fillId="0" borderId="2" xfId="42" applyFont="1" applyBorder="1" applyAlignment="1">
      <alignment horizontal="center" vertical="center" wrapText="1"/>
    </xf>
    <xf numFmtId="0" fontId="26" fillId="0" borderId="6" xfId="1" applyFont="1" applyFill="1" applyBorder="1" applyAlignment="1">
      <alignment horizontal="left" vertical="center" wrapText="1"/>
    </xf>
    <xf numFmtId="0" fontId="26" fillId="0" borderId="43" xfId="1" applyFont="1" applyFill="1" applyBorder="1" applyAlignment="1">
      <alignment horizontal="left" vertical="center" wrapText="1"/>
    </xf>
    <xf numFmtId="0" fontId="27" fillId="0" borderId="6" xfId="42" applyFont="1" applyBorder="1" applyAlignment="1">
      <alignment horizontal="center" vertical="center" wrapText="1"/>
    </xf>
    <xf numFmtId="0" fontId="27" fillId="0" borderId="43" xfId="42" applyFont="1" applyBorder="1" applyAlignment="1">
      <alignment horizontal="center" vertical="center" wrapText="1"/>
    </xf>
    <xf numFmtId="0" fontId="27" fillId="0" borderId="41" xfId="42" applyFont="1" applyBorder="1" applyAlignment="1">
      <alignment horizontal="center" vertical="center" wrapText="1"/>
    </xf>
    <xf numFmtId="0" fontId="3" fillId="0" borderId="0" xfId="42" applyFont="1" applyFill="1" applyBorder="1" applyAlignment="1">
      <alignment horizontal="center" vertical="center" wrapText="1"/>
    </xf>
    <xf numFmtId="164" fontId="3" fillId="0" borderId="48" xfId="42" applyNumberFormat="1" applyFont="1" applyBorder="1" applyAlignment="1">
      <alignment horizontal="center" vertical="center" wrapText="1"/>
    </xf>
    <xf numFmtId="0" fontId="3" fillId="4" borderId="0" xfId="1" applyFont="1" applyFill="1" applyBorder="1" applyAlignment="1">
      <alignment horizontal="center" vertical="center" wrapText="1"/>
    </xf>
    <xf numFmtId="0" fontId="3" fillId="3" borderId="49" xfId="42" applyFont="1" applyFill="1" applyBorder="1" applyAlignment="1">
      <alignment horizontal="center" vertical="center" wrapText="1"/>
    </xf>
    <xf numFmtId="0" fontId="3" fillId="3" borderId="10" xfId="42" applyFont="1" applyFill="1" applyBorder="1" applyAlignment="1">
      <alignment horizontal="center" vertical="center" wrapText="1"/>
    </xf>
    <xf numFmtId="0" fontId="3" fillId="3" borderId="50" xfId="42" applyFont="1" applyFill="1" applyBorder="1" applyAlignment="1">
      <alignment horizontal="center" vertical="center" wrapText="1"/>
    </xf>
    <xf numFmtId="0" fontId="3" fillId="3" borderId="9" xfId="42" applyFont="1" applyFill="1" applyBorder="1" applyAlignment="1">
      <alignment horizontal="center" vertical="center" wrapText="1"/>
    </xf>
    <xf numFmtId="0" fontId="3" fillId="3" borderId="51" xfId="42" applyFont="1" applyFill="1" applyBorder="1" applyAlignment="1">
      <alignment horizontal="center" vertical="center" wrapText="1"/>
    </xf>
    <xf numFmtId="0" fontId="3" fillId="0" borderId="52" xfId="1" applyFont="1" applyBorder="1" applyAlignment="1">
      <alignment horizontal="center" vertical="center" wrapText="1"/>
    </xf>
    <xf numFmtId="0" fontId="3" fillId="0" borderId="53" xfId="1" applyFont="1" applyBorder="1" applyAlignment="1">
      <alignment horizontal="center" vertical="center" wrapText="1"/>
    </xf>
    <xf numFmtId="0" fontId="23" fillId="31" borderId="12" xfId="42" applyFont="1" applyFill="1" applyBorder="1" applyAlignment="1">
      <alignment horizontal="center" vertical="center" wrapText="1"/>
    </xf>
    <xf numFmtId="0" fontId="23" fillId="31" borderId="0" xfId="42" applyFont="1" applyFill="1" applyBorder="1" applyAlignment="1">
      <alignment horizontal="center" vertical="center" wrapText="1"/>
    </xf>
    <xf numFmtId="0" fontId="23" fillId="31" borderId="13" xfId="42" applyFont="1" applyFill="1" applyBorder="1" applyAlignment="1">
      <alignment horizontal="center" vertical="center" wrapText="1"/>
    </xf>
    <xf numFmtId="0" fontId="3" fillId="0" borderId="31" xfId="42" applyFont="1" applyBorder="1" applyAlignment="1">
      <alignment horizontal="center" vertical="center" wrapText="1"/>
    </xf>
    <xf numFmtId="0" fontId="3" fillId="0" borderId="8" xfId="42" applyFont="1" applyBorder="1" applyAlignment="1">
      <alignment horizontal="center" vertical="center" wrapText="1"/>
    </xf>
    <xf numFmtId="0" fontId="3" fillId="0" borderId="30" xfId="42" applyFont="1" applyBorder="1" applyAlignment="1">
      <alignment horizontal="center" vertical="center" wrapText="1"/>
    </xf>
    <xf numFmtId="0" fontId="3" fillId="32" borderId="43" xfId="1" applyFont="1" applyFill="1" applyBorder="1" applyAlignment="1">
      <alignment horizontal="center" vertical="center" wrapText="1"/>
    </xf>
    <xf numFmtId="0" fontId="3" fillId="32" borderId="41" xfId="1" applyFont="1" applyFill="1" applyBorder="1" applyAlignment="1">
      <alignment horizontal="center" vertical="center" wrapText="1"/>
    </xf>
    <xf numFmtId="0" fontId="3" fillId="0" borderId="39" xfId="42" applyFont="1" applyBorder="1" applyAlignment="1">
      <alignment horizontal="center" vertical="center" wrapText="1"/>
    </xf>
    <xf numFmtId="0" fontId="3" fillId="0" borderId="40" xfId="42" applyFont="1" applyBorder="1" applyAlignment="1">
      <alignment horizontal="center" vertical="center" wrapText="1"/>
    </xf>
    <xf numFmtId="0" fontId="3" fillId="4" borderId="12" xfId="1" applyFont="1" applyFill="1" applyBorder="1" applyAlignment="1">
      <alignment horizontal="center" vertical="center" wrapText="1"/>
    </xf>
    <xf numFmtId="0" fontId="3" fillId="4" borderId="13" xfId="1" applyFont="1" applyFill="1" applyBorder="1" applyAlignment="1">
      <alignment horizontal="center" vertical="center" wrapText="1"/>
    </xf>
  </cellXfs>
  <cellStyles count="55">
    <cellStyle name="ConditionalStyle_1" xfId="5"/>
    <cellStyle name="Excel Built-in 20% - Accent1" xfId="6"/>
    <cellStyle name="Excel Built-in 20% - Accent2" xfId="7"/>
    <cellStyle name="Excel Built-in 20% - Accent3" xfId="8"/>
    <cellStyle name="Excel Built-in 20% - Accent4" xfId="9"/>
    <cellStyle name="Excel Built-in 20% - Accent5" xfId="10"/>
    <cellStyle name="Excel Built-in 20% - Accent6" xfId="11"/>
    <cellStyle name="Excel Built-in 40% - Accent1" xfId="12"/>
    <cellStyle name="Excel Built-in 40% - Accent2" xfId="13"/>
    <cellStyle name="Excel Built-in 40% - Accent3" xfId="14"/>
    <cellStyle name="Excel Built-in 40% - Accent4" xfId="15"/>
    <cellStyle name="Excel Built-in 40% - Accent5" xfId="16"/>
    <cellStyle name="Excel Built-in 40% - Accent6" xfId="17"/>
    <cellStyle name="Excel Built-in 60% - Accent1" xfId="18"/>
    <cellStyle name="Excel Built-in 60% - Accent2" xfId="19"/>
    <cellStyle name="Excel Built-in 60% - Accent3" xfId="20"/>
    <cellStyle name="Excel Built-in 60% - Accent4" xfId="21"/>
    <cellStyle name="Excel Built-in 60% - Accent5" xfId="22"/>
    <cellStyle name="Excel Built-in 60% - Accent6" xfId="23"/>
    <cellStyle name="Excel Built-in Accent1" xfId="24"/>
    <cellStyle name="Excel Built-in Accent2" xfId="25"/>
    <cellStyle name="Excel Built-in Accent3" xfId="26"/>
    <cellStyle name="Excel Built-in Accent4" xfId="27"/>
    <cellStyle name="Excel Built-in Accent5" xfId="28"/>
    <cellStyle name="Excel Built-in Accent6" xfId="29"/>
    <cellStyle name="Excel Built-in Bad" xfId="30"/>
    <cellStyle name="Excel Built-in Calculation" xfId="31"/>
    <cellStyle name="Excel Built-in Check Cell" xfId="32"/>
    <cellStyle name="Excel Built-in Explanatory Text" xfId="33"/>
    <cellStyle name="Excel Built-in Good" xfId="34"/>
    <cellStyle name="Excel Built-in Heading 1" xfId="35"/>
    <cellStyle name="Excel Built-in Heading 2" xfId="36"/>
    <cellStyle name="Excel Built-in Heading 3" xfId="37"/>
    <cellStyle name="Excel Built-in Heading 4" xfId="38"/>
    <cellStyle name="Excel Built-in Input" xfId="39"/>
    <cellStyle name="Excel Built-in Linked Cell" xfId="40"/>
    <cellStyle name="Excel Built-in Neutral" xfId="41"/>
    <cellStyle name="Excel Built-in Normal" xfId="1"/>
    <cellStyle name="Excel Built-in Normal 1" xfId="42"/>
    <cellStyle name="Excel Built-in Normal 1 1" xfId="4"/>
    <cellStyle name="Excel Built-in Normal 2" xfId="43"/>
    <cellStyle name="Excel Built-in Note" xfId="44"/>
    <cellStyle name="Excel Built-in Output" xfId="45"/>
    <cellStyle name="Excel Built-in Percent" xfId="46"/>
    <cellStyle name="Excel Built-in Percent 1" xfId="3"/>
    <cellStyle name="Excel Built-in Title" xfId="47"/>
    <cellStyle name="Excel Built-in Total" xfId="48"/>
    <cellStyle name="Excel Built-in Warning Text" xfId="49"/>
    <cellStyle name="Millares 2" xfId="50"/>
    <cellStyle name="Millares 3" xfId="51"/>
    <cellStyle name="Normal" xfId="0" builtinId="0"/>
    <cellStyle name="Normal 2" xfId="52"/>
    <cellStyle name="Normal 2 1" xfId="53"/>
    <cellStyle name="Normal 3" xfId="2"/>
    <cellStyle name="Porcentaje" xfId="54" builtinId="5"/>
  </cellStyles>
  <dxfs count="20">
    <dxf>
      <fill>
        <patternFill>
          <bgColor rgb="FF008000"/>
        </patternFill>
      </fill>
    </dxf>
    <dxf>
      <fill>
        <patternFill>
          <bgColor rgb="FFFFFF00"/>
        </patternFill>
      </fill>
    </dxf>
    <dxf>
      <fill>
        <patternFill>
          <bgColor rgb="FFFFC000"/>
        </patternFill>
      </fill>
    </dxf>
    <dxf>
      <fill>
        <patternFill>
          <bgColor rgb="FFFF0000"/>
        </patternFill>
      </fill>
    </dxf>
    <dxf>
      <fill>
        <patternFill>
          <bgColor rgb="FF008000"/>
        </patternFill>
      </fill>
    </dxf>
    <dxf>
      <fill>
        <patternFill>
          <bgColor rgb="FFFFFF00"/>
        </patternFill>
      </fill>
    </dxf>
    <dxf>
      <fill>
        <patternFill>
          <bgColor rgb="FFFFC000"/>
        </patternFill>
      </fill>
    </dxf>
    <dxf>
      <fill>
        <patternFill>
          <bgColor rgb="FFFF0000"/>
        </patternFill>
      </fill>
    </dxf>
    <dxf>
      <fill>
        <patternFill>
          <bgColor rgb="FF008000"/>
        </patternFill>
      </fill>
    </dxf>
    <dxf>
      <fill>
        <patternFill>
          <bgColor rgb="FFFFFF00"/>
        </patternFill>
      </fill>
    </dxf>
    <dxf>
      <fill>
        <patternFill>
          <bgColor rgb="FFFFC000"/>
        </patternFill>
      </fill>
    </dxf>
    <dxf>
      <fill>
        <patternFill>
          <bgColor rgb="FFFF0000"/>
        </patternFill>
      </fill>
    </dxf>
    <dxf>
      <fill>
        <patternFill>
          <bgColor rgb="FF008000"/>
        </patternFill>
      </fill>
    </dxf>
    <dxf>
      <fill>
        <patternFill>
          <bgColor rgb="FFFFFF00"/>
        </patternFill>
      </fill>
    </dxf>
    <dxf>
      <fill>
        <patternFill>
          <bgColor rgb="FFFFC000"/>
        </patternFill>
      </fill>
    </dxf>
    <dxf>
      <fill>
        <patternFill>
          <bgColor rgb="FFFF0000"/>
        </patternFill>
      </fill>
    </dxf>
    <dxf>
      <fill>
        <patternFill>
          <bgColor rgb="FF00800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008000"/>
      <color rgb="FFC971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34776</xdr:colOff>
      <xdr:row>0</xdr:row>
      <xdr:rowOff>89204</xdr:rowOff>
    </xdr:from>
    <xdr:to>
      <xdr:col>2</xdr:col>
      <xdr:colOff>873263</xdr:colOff>
      <xdr:row>2</xdr:row>
      <xdr:rowOff>148167</xdr:rowOff>
    </xdr:to>
    <xdr:pic>
      <xdr:nvPicPr>
        <xdr:cNvPr id="2" name="1 Imagen"/>
        <xdr:cNvPicPr>
          <a:picLocks noChangeAspect="1"/>
        </xdr:cNvPicPr>
      </xdr:nvPicPr>
      <xdr:blipFill rotWithShape="1">
        <a:blip xmlns:r="http://schemas.openxmlformats.org/officeDocument/2006/relationships" r:embed="rId1"/>
        <a:srcRect l="39463" t="39393" r="39504" b="45305"/>
        <a:stretch/>
      </xdr:blipFill>
      <xdr:spPr>
        <a:xfrm>
          <a:off x="34776" y="89204"/>
          <a:ext cx="2097904" cy="693963"/>
        </a:xfrm>
        <a:prstGeom prst="rect">
          <a:avLst/>
        </a:prstGeom>
      </xdr:spPr>
    </xdr:pic>
    <xdr:clientData/>
  </xdr:twoCellAnchor>
  <xdr:twoCellAnchor>
    <xdr:from>
      <xdr:col>3</xdr:col>
      <xdr:colOff>222251</xdr:colOff>
      <xdr:row>21</xdr:row>
      <xdr:rowOff>84668</xdr:rowOff>
    </xdr:from>
    <xdr:to>
      <xdr:col>4</xdr:col>
      <xdr:colOff>699483</xdr:colOff>
      <xdr:row>27</xdr:row>
      <xdr:rowOff>42334</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1" y="16065501"/>
          <a:ext cx="1503815" cy="1121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xdr:row>
      <xdr:rowOff>60947</xdr:rowOff>
    </xdr:from>
    <xdr:to>
      <xdr:col>2</xdr:col>
      <xdr:colOff>520595</xdr:colOff>
      <xdr:row>26</xdr:row>
      <xdr:rowOff>31750</xdr:rowOff>
    </xdr:to>
    <xdr:pic>
      <xdr:nvPicPr>
        <xdr:cNvPr id="4" name="Imagen 3"/>
        <xdr:cNvPicPr>
          <a:picLocks noChangeAspect="1"/>
        </xdr:cNvPicPr>
      </xdr:nvPicPr>
      <xdr:blipFill rotWithShape="1">
        <a:blip xmlns:r="http://schemas.openxmlformats.org/officeDocument/2006/relationships" r:embed="rId3"/>
        <a:srcRect l="10477" t="40642" r="31472" b="14496"/>
        <a:stretch/>
      </xdr:blipFill>
      <xdr:spPr>
        <a:xfrm>
          <a:off x="0" y="16242864"/>
          <a:ext cx="1780012" cy="7751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213588</xdr:colOff>
      <xdr:row>2</xdr:row>
      <xdr:rowOff>95251</xdr:rowOff>
    </xdr:to>
    <xdr:pic>
      <xdr:nvPicPr>
        <xdr:cNvPr id="2" name="1 Imagen"/>
        <xdr:cNvPicPr>
          <a:picLocks noChangeAspect="1"/>
        </xdr:cNvPicPr>
      </xdr:nvPicPr>
      <xdr:blipFill rotWithShape="1">
        <a:blip xmlns:r="http://schemas.openxmlformats.org/officeDocument/2006/relationships" r:embed="rId1"/>
        <a:srcRect l="39463" t="39393" r="39504" b="45305"/>
        <a:stretch/>
      </xdr:blipFill>
      <xdr:spPr>
        <a:xfrm>
          <a:off x="0" y="1"/>
          <a:ext cx="1737588" cy="742950"/>
        </a:xfrm>
        <a:prstGeom prst="rect">
          <a:avLst/>
        </a:prstGeom>
      </xdr:spPr>
    </xdr:pic>
    <xdr:clientData/>
  </xdr:twoCellAnchor>
  <xdr:twoCellAnchor editAs="oneCell">
    <xdr:from>
      <xdr:col>0</xdr:col>
      <xdr:colOff>846554</xdr:colOff>
      <xdr:row>20</xdr:row>
      <xdr:rowOff>216988</xdr:rowOff>
    </xdr:from>
    <xdr:to>
      <xdr:col>3</xdr:col>
      <xdr:colOff>294103</xdr:colOff>
      <xdr:row>24</xdr:row>
      <xdr:rowOff>190282</xdr:rowOff>
    </xdr:to>
    <xdr:pic>
      <xdr:nvPicPr>
        <xdr:cNvPr id="3" name="Imagen 2"/>
        <xdr:cNvPicPr>
          <a:picLocks noChangeAspect="1"/>
        </xdr:cNvPicPr>
      </xdr:nvPicPr>
      <xdr:blipFill rotWithShape="1">
        <a:blip xmlns:r="http://schemas.openxmlformats.org/officeDocument/2006/relationships" r:embed="rId2"/>
        <a:srcRect l="17158" t="23314" r="19843" b="21995"/>
        <a:stretch/>
      </xdr:blipFill>
      <xdr:spPr>
        <a:xfrm>
          <a:off x="846554" y="13846397"/>
          <a:ext cx="1855642" cy="908476"/>
        </a:xfrm>
        <a:prstGeom prst="rect">
          <a:avLst/>
        </a:prstGeom>
      </xdr:spPr>
    </xdr:pic>
    <xdr:clientData/>
  </xdr:twoCellAnchor>
  <xdr:twoCellAnchor>
    <xdr:from>
      <xdr:col>2</xdr:col>
      <xdr:colOff>1368137</xdr:colOff>
      <xdr:row>20</xdr:row>
      <xdr:rowOff>62072</xdr:rowOff>
    </xdr:from>
    <xdr:to>
      <xdr:col>5</xdr:col>
      <xdr:colOff>389304</xdr:colOff>
      <xdr:row>25</xdr:row>
      <xdr:rowOff>88631</xdr:rowOff>
    </xdr:to>
    <xdr:pic>
      <xdr:nvPicPr>
        <xdr:cNvPr id="4" name="Imagen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31773" y="13691481"/>
          <a:ext cx="2294304" cy="1186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319618</xdr:colOff>
      <xdr:row>0</xdr:row>
      <xdr:rowOff>148167</xdr:rowOff>
    </xdr:from>
    <xdr:to>
      <xdr:col>2</xdr:col>
      <xdr:colOff>75142</xdr:colOff>
      <xdr:row>2</xdr:row>
      <xdr:rowOff>603251</xdr:rowOff>
    </xdr:to>
    <xdr:pic>
      <xdr:nvPicPr>
        <xdr:cNvPr id="2" name="1 Imagen"/>
        <xdr:cNvPicPr>
          <a:picLocks noChangeAspect="1"/>
        </xdr:cNvPicPr>
      </xdr:nvPicPr>
      <xdr:blipFill rotWithShape="1">
        <a:blip xmlns:r="http://schemas.openxmlformats.org/officeDocument/2006/relationships" r:embed="rId1"/>
        <a:srcRect l="39463" t="39393" r="39504" b="45305"/>
        <a:stretch/>
      </xdr:blipFill>
      <xdr:spPr>
        <a:xfrm>
          <a:off x="319618" y="148167"/>
          <a:ext cx="2579157" cy="1102784"/>
        </a:xfrm>
        <a:prstGeom prst="rect">
          <a:avLst/>
        </a:prstGeom>
      </xdr:spPr>
    </xdr:pic>
    <xdr:clientData/>
  </xdr:twoCellAnchor>
  <xdr:twoCellAnchor>
    <xdr:from>
      <xdr:col>1</xdr:col>
      <xdr:colOff>1535959</xdr:colOff>
      <xdr:row>15</xdr:row>
      <xdr:rowOff>0</xdr:rowOff>
    </xdr:from>
    <xdr:to>
      <xdr:col>3</xdr:col>
      <xdr:colOff>484553</xdr:colOff>
      <xdr:row>19</xdr:row>
      <xdr:rowOff>1542</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62126" y="7747000"/>
          <a:ext cx="2028344" cy="1049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319618</xdr:colOff>
      <xdr:row>0</xdr:row>
      <xdr:rowOff>148167</xdr:rowOff>
    </xdr:from>
    <xdr:to>
      <xdr:col>2</xdr:col>
      <xdr:colOff>942975</xdr:colOff>
      <xdr:row>2</xdr:row>
      <xdr:rowOff>603251</xdr:rowOff>
    </xdr:to>
    <xdr:pic>
      <xdr:nvPicPr>
        <xdr:cNvPr id="2" name="1 Imagen"/>
        <xdr:cNvPicPr>
          <a:picLocks noChangeAspect="1"/>
        </xdr:cNvPicPr>
      </xdr:nvPicPr>
      <xdr:blipFill rotWithShape="1">
        <a:blip xmlns:r="http://schemas.openxmlformats.org/officeDocument/2006/relationships" r:embed="rId1"/>
        <a:srcRect l="39463" t="39393" r="39504" b="45305"/>
        <a:stretch/>
      </xdr:blipFill>
      <xdr:spPr>
        <a:xfrm>
          <a:off x="319618" y="148167"/>
          <a:ext cx="2579157" cy="1102784"/>
        </a:xfrm>
        <a:prstGeom prst="rect">
          <a:avLst/>
        </a:prstGeom>
      </xdr:spPr>
    </xdr:pic>
    <xdr:clientData/>
  </xdr:twoCellAnchor>
  <xdr:twoCellAnchor>
    <xdr:from>
      <xdr:col>2</xdr:col>
      <xdr:colOff>0</xdr:colOff>
      <xdr:row>13</xdr:row>
      <xdr:rowOff>0</xdr:rowOff>
    </xdr:from>
    <xdr:to>
      <xdr:col>3</xdr:col>
      <xdr:colOff>853594</xdr:colOff>
      <xdr:row>17</xdr:row>
      <xdr:rowOff>107375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7917" y="5302250"/>
          <a:ext cx="1827260" cy="1049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154782</xdr:colOff>
      <xdr:row>0</xdr:row>
      <xdr:rowOff>178594</xdr:rowOff>
    </xdr:from>
    <xdr:to>
      <xdr:col>5</xdr:col>
      <xdr:colOff>1177898</xdr:colOff>
      <xdr:row>3</xdr:row>
      <xdr:rowOff>59531</xdr:rowOff>
    </xdr:to>
    <xdr:pic>
      <xdr:nvPicPr>
        <xdr:cNvPr id="2" name="1 Imagen"/>
        <xdr:cNvPicPr>
          <a:picLocks noChangeAspect="1"/>
        </xdr:cNvPicPr>
      </xdr:nvPicPr>
      <xdr:blipFill rotWithShape="1">
        <a:blip xmlns:r="http://schemas.openxmlformats.org/officeDocument/2006/relationships" r:embed="rId1"/>
        <a:srcRect l="39463" t="39393" r="39504" b="45305"/>
        <a:stretch/>
      </xdr:blipFill>
      <xdr:spPr>
        <a:xfrm>
          <a:off x="154782" y="178594"/>
          <a:ext cx="3463898" cy="14168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I32"/>
  <sheetViews>
    <sheetView zoomScale="90" zoomScaleNormal="90" workbookViewId="0">
      <selection activeCell="A9" sqref="A9:A16"/>
    </sheetView>
  </sheetViews>
  <sheetFormatPr baseColWidth="10" defaultColWidth="4.7109375" defaultRowHeight="12.75" customHeight="1" x14ac:dyDescent="0.15"/>
  <cols>
    <col min="1" max="1" width="8.5703125" style="70" customWidth="1"/>
    <col min="2" max="2" width="10.28515625" style="70" customWidth="1"/>
    <col min="3" max="3" width="14.85546875" style="82" customWidth="1"/>
    <col min="4" max="4" width="15.42578125" style="70" customWidth="1"/>
    <col min="5" max="5" width="11.28515625" style="27" customWidth="1"/>
    <col min="6" max="53" width="2.5703125" style="70" hidden="1" customWidth="1"/>
    <col min="54" max="54" width="0.28515625" style="25" customWidth="1"/>
    <col min="55" max="55" width="10.85546875" style="23" customWidth="1"/>
    <col min="56" max="56" width="6.42578125" style="23" customWidth="1"/>
    <col min="57" max="57" width="10" style="23" customWidth="1"/>
    <col min="58" max="58" width="25.5703125" style="23" customWidth="1"/>
    <col min="59" max="59" width="16.5703125" style="23" customWidth="1"/>
    <col min="60" max="16384" width="4.7109375" style="70"/>
  </cols>
  <sheetData>
    <row r="1" spans="1:59" ht="30.75" customHeight="1" x14ac:dyDescent="0.15">
      <c r="A1" s="144" t="s">
        <v>61</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6"/>
    </row>
    <row r="2" spans="1:59" ht="18.75" customHeight="1" x14ac:dyDescent="0.15">
      <c r="A2" s="147" t="s">
        <v>147</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9"/>
    </row>
    <row r="3" spans="1:59" ht="112.5" customHeight="1" x14ac:dyDescent="0.15">
      <c r="A3" s="150" t="s">
        <v>60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2"/>
    </row>
    <row r="4" spans="1:59" ht="36.75" customHeight="1" x14ac:dyDescent="0.15">
      <c r="A4" s="153" t="s">
        <v>137</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5"/>
    </row>
    <row r="5" spans="1:59" s="50" customFormat="1" ht="20.25" customHeight="1" x14ac:dyDescent="0.15">
      <c r="A5" s="156" t="s">
        <v>59</v>
      </c>
      <c r="B5" s="157" t="s">
        <v>63</v>
      </c>
      <c r="C5" s="158" t="s">
        <v>24</v>
      </c>
      <c r="D5" s="160" t="s">
        <v>2</v>
      </c>
      <c r="E5" s="162" t="s">
        <v>64</v>
      </c>
      <c r="F5" s="166" t="s">
        <v>25</v>
      </c>
      <c r="G5" s="167"/>
      <c r="H5" s="167"/>
      <c r="I5" s="168"/>
      <c r="J5" s="166" t="s">
        <v>26</v>
      </c>
      <c r="K5" s="167"/>
      <c r="L5" s="167"/>
      <c r="M5" s="168"/>
      <c r="N5" s="166" t="s">
        <v>27</v>
      </c>
      <c r="O5" s="167"/>
      <c r="P5" s="167"/>
      <c r="Q5" s="168"/>
      <c r="R5" s="166" t="s">
        <v>28</v>
      </c>
      <c r="S5" s="167"/>
      <c r="T5" s="167"/>
      <c r="U5" s="168"/>
      <c r="V5" s="166" t="s">
        <v>29</v>
      </c>
      <c r="W5" s="167"/>
      <c r="X5" s="167"/>
      <c r="Y5" s="168"/>
      <c r="Z5" s="166" t="s">
        <v>30</v>
      </c>
      <c r="AA5" s="167"/>
      <c r="AB5" s="167"/>
      <c r="AC5" s="168"/>
      <c r="AD5" s="166" t="s">
        <v>31</v>
      </c>
      <c r="AE5" s="167"/>
      <c r="AF5" s="167"/>
      <c r="AG5" s="168"/>
      <c r="AH5" s="166" t="s">
        <v>32</v>
      </c>
      <c r="AI5" s="167"/>
      <c r="AJ5" s="167"/>
      <c r="AK5" s="168"/>
      <c r="AL5" s="166" t="s">
        <v>33</v>
      </c>
      <c r="AM5" s="167"/>
      <c r="AN5" s="167"/>
      <c r="AO5" s="168"/>
      <c r="AP5" s="166" t="s">
        <v>34</v>
      </c>
      <c r="AQ5" s="167"/>
      <c r="AR5" s="167"/>
      <c r="AS5" s="168"/>
      <c r="AT5" s="166" t="s">
        <v>35</v>
      </c>
      <c r="AU5" s="167"/>
      <c r="AV5" s="167"/>
      <c r="AW5" s="168"/>
      <c r="AX5" s="166" t="s">
        <v>36</v>
      </c>
      <c r="AY5" s="167"/>
      <c r="AZ5" s="167"/>
      <c r="BA5" s="168"/>
      <c r="BB5" s="187" t="s">
        <v>6</v>
      </c>
      <c r="BC5" s="190" t="s">
        <v>7</v>
      </c>
      <c r="BD5" s="191"/>
      <c r="BE5" s="191"/>
      <c r="BF5" s="191"/>
      <c r="BG5" s="192"/>
    </row>
    <row r="6" spans="1:59" s="50" customFormat="1" ht="20.25" customHeight="1" x14ac:dyDescent="0.15">
      <c r="A6" s="156"/>
      <c r="B6" s="176"/>
      <c r="C6" s="159"/>
      <c r="D6" s="160"/>
      <c r="E6" s="163"/>
      <c r="F6" s="169"/>
      <c r="G6" s="170"/>
      <c r="H6" s="170"/>
      <c r="I6" s="171"/>
      <c r="J6" s="169"/>
      <c r="K6" s="170"/>
      <c r="L6" s="170"/>
      <c r="M6" s="171"/>
      <c r="N6" s="169"/>
      <c r="O6" s="170"/>
      <c r="P6" s="170"/>
      <c r="Q6" s="171"/>
      <c r="R6" s="169"/>
      <c r="S6" s="170"/>
      <c r="T6" s="170"/>
      <c r="U6" s="171"/>
      <c r="V6" s="169"/>
      <c r="W6" s="170"/>
      <c r="X6" s="170"/>
      <c r="Y6" s="171"/>
      <c r="Z6" s="169"/>
      <c r="AA6" s="170"/>
      <c r="AB6" s="170"/>
      <c r="AC6" s="171"/>
      <c r="AD6" s="169"/>
      <c r="AE6" s="170"/>
      <c r="AF6" s="170"/>
      <c r="AG6" s="171"/>
      <c r="AH6" s="169"/>
      <c r="AI6" s="170"/>
      <c r="AJ6" s="170"/>
      <c r="AK6" s="171"/>
      <c r="AL6" s="169"/>
      <c r="AM6" s="170"/>
      <c r="AN6" s="170"/>
      <c r="AO6" s="171"/>
      <c r="AP6" s="169"/>
      <c r="AQ6" s="170"/>
      <c r="AR6" s="170"/>
      <c r="AS6" s="171"/>
      <c r="AT6" s="169"/>
      <c r="AU6" s="170"/>
      <c r="AV6" s="170"/>
      <c r="AW6" s="171"/>
      <c r="AX6" s="169"/>
      <c r="AY6" s="170"/>
      <c r="AZ6" s="170"/>
      <c r="BA6" s="171"/>
      <c r="BB6" s="188"/>
      <c r="BC6" s="156" t="s">
        <v>8</v>
      </c>
      <c r="BD6" s="165">
        <v>1</v>
      </c>
      <c r="BE6" s="165"/>
      <c r="BF6" s="165"/>
      <c r="BG6" s="165"/>
    </row>
    <row r="7" spans="1:59" s="50" customFormat="1" ht="30.75" customHeight="1" x14ac:dyDescent="0.15">
      <c r="A7" s="157"/>
      <c r="B7" s="177"/>
      <c r="C7" s="159"/>
      <c r="D7" s="161"/>
      <c r="E7" s="164"/>
      <c r="F7" s="89">
        <v>1</v>
      </c>
      <c r="G7" s="89">
        <v>2</v>
      </c>
      <c r="H7" s="89">
        <v>3</v>
      </c>
      <c r="I7" s="89">
        <v>4</v>
      </c>
      <c r="J7" s="89">
        <v>1</v>
      </c>
      <c r="K7" s="89">
        <v>2</v>
      </c>
      <c r="L7" s="89">
        <v>3</v>
      </c>
      <c r="M7" s="89">
        <v>4</v>
      </c>
      <c r="N7" s="89">
        <v>1</v>
      </c>
      <c r="O7" s="89">
        <v>2</v>
      </c>
      <c r="P7" s="89">
        <v>3</v>
      </c>
      <c r="Q7" s="89">
        <v>4</v>
      </c>
      <c r="R7" s="89">
        <v>1</v>
      </c>
      <c r="S7" s="89">
        <v>2</v>
      </c>
      <c r="T7" s="89">
        <v>3</v>
      </c>
      <c r="U7" s="89">
        <v>4</v>
      </c>
      <c r="V7" s="89">
        <v>1</v>
      </c>
      <c r="W7" s="89">
        <v>2</v>
      </c>
      <c r="X7" s="89">
        <v>3</v>
      </c>
      <c r="Y7" s="89">
        <v>4</v>
      </c>
      <c r="Z7" s="89">
        <v>1</v>
      </c>
      <c r="AA7" s="89">
        <v>2</v>
      </c>
      <c r="AB7" s="89">
        <v>3</v>
      </c>
      <c r="AC7" s="89">
        <v>4</v>
      </c>
      <c r="AD7" s="89">
        <v>1</v>
      </c>
      <c r="AE7" s="89">
        <v>2</v>
      </c>
      <c r="AF7" s="89">
        <v>3</v>
      </c>
      <c r="AG7" s="89">
        <v>4</v>
      </c>
      <c r="AH7" s="89">
        <v>1</v>
      </c>
      <c r="AI7" s="89">
        <v>2</v>
      </c>
      <c r="AJ7" s="89">
        <v>3</v>
      </c>
      <c r="AK7" s="89">
        <v>4</v>
      </c>
      <c r="AL7" s="89">
        <v>1</v>
      </c>
      <c r="AM7" s="89">
        <v>2</v>
      </c>
      <c r="AN7" s="89">
        <v>3</v>
      </c>
      <c r="AO7" s="89">
        <v>4</v>
      </c>
      <c r="AP7" s="89">
        <v>1</v>
      </c>
      <c r="AQ7" s="89">
        <v>2</v>
      </c>
      <c r="AR7" s="89">
        <v>3</v>
      </c>
      <c r="AS7" s="89">
        <v>4</v>
      </c>
      <c r="AT7" s="89">
        <v>1</v>
      </c>
      <c r="AU7" s="89">
        <v>2</v>
      </c>
      <c r="AV7" s="89">
        <v>3</v>
      </c>
      <c r="AW7" s="89">
        <v>4</v>
      </c>
      <c r="AX7" s="89">
        <v>1</v>
      </c>
      <c r="AY7" s="89">
        <v>2</v>
      </c>
      <c r="AZ7" s="89">
        <v>3</v>
      </c>
      <c r="BA7" s="89">
        <v>4</v>
      </c>
      <c r="BB7" s="189"/>
      <c r="BC7" s="157"/>
      <c r="BD7" s="52" t="s">
        <v>9</v>
      </c>
      <c r="BE7" s="53" t="s">
        <v>10</v>
      </c>
      <c r="BF7" s="53" t="s">
        <v>11</v>
      </c>
      <c r="BG7" s="54" t="s">
        <v>12</v>
      </c>
    </row>
    <row r="8" spans="1:59" s="50" customFormat="1" ht="19.5" customHeight="1" x14ac:dyDescent="0.15">
      <c r="A8" s="179" t="s">
        <v>86</v>
      </c>
      <c r="B8" s="180"/>
      <c r="C8" s="180"/>
      <c r="D8" s="180"/>
      <c r="E8" s="180"/>
      <c r="F8" s="181" t="s">
        <v>86</v>
      </c>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3"/>
    </row>
    <row r="9" spans="1:59" s="69" customFormat="1" ht="59.25" customHeight="1" x14ac:dyDescent="0.15">
      <c r="A9" s="184" t="s">
        <v>62</v>
      </c>
      <c r="B9" s="178" t="s">
        <v>73</v>
      </c>
      <c r="C9" s="99" t="s">
        <v>142</v>
      </c>
      <c r="D9" s="99" t="s">
        <v>146</v>
      </c>
      <c r="E9" s="90" t="s">
        <v>65</v>
      </c>
      <c r="F9" s="78"/>
      <c r="G9" s="78"/>
      <c r="H9" s="78"/>
      <c r="I9" s="78"/>
      <c r="J9" s="78"/>
      <c r="K9" s="78"/>
      <c r="L9" s="78"/>
      <c r="M9" s="78"/>
      <c r="N9" s="78"/>
      <c r="O9" s="78"/>
      <c r="P9" s="78"/>
      <c r="Q9" s="78"/>
      <c r="R9" s="78"/>
      <c r="S9" s="109"/>
      <c r="T9" s="78"/>
      <c r="U9" s="78"/>
      <c r="V9" s="78"/>
      <c r="W9" s="78"/>
      <c r="X9" s="78"/>
      <c r="Y9" s="78"/>
      <c r="Z9" s="78"/>
      <c r="AA9" s="78"/>
      <c r="AB9" s="78"/>
      <c r="AC9" s="78"/>
      <c r="AD9" s="109"/>
      <c r="AE9" s="78"/>
      <c r="AF9" s="78"/>
      <c r="AG9" s="78"/>
      <c r="AH9" s="78"/>
      <c r="AI9" s="78"/>
      <c r="AJ9" s="78"/>
      <c r="AK9" s="78"/>
      <c r="AL9" s="78"/>
      <c r="AM9" s="78"/>
      <c r="AN9" s="78"/>
      <c r="AO9" s="78"/>
      <c r="AP9" s="78"/>
      <c r="AQ9" s="78"/>
      <c r="AR9" s="78"/>
      <c r="AS9" s="109"/>
      <c r="AT9" s="78"/>
      <c r="AU9" s="78"/>
      <c r="AV9" s="78"/>
      <c r="AW9" s="78"/>
      <c r="AX9" s="78"/>
      <c r="AY9" s="78"/>
      <c r="AZ9" s="78"/>
      <c r="BA9" s="78"/>
      <c r="BB9" s="73">
        <v>0</v>
      </c>
      <c r="BC9" s="93" t="s">
        <v>145</v>
      </c>
      <c r="BD9" s="119">
        <v>1</v>
      </c>
      <c r="BE9" s="126" t="s">
        <v>14</v>
      </c>
      <c r="BF9" s="133" t="s">
        <v>150</v>
      </c>
      <c r="BG9" s="102" t="s">
        <v>151</v>
      </c>
    </row>
    <row r="10" spans="1:59" ht="79.5" customHeight="1" x14ac:dyDescent="0.2">
      <c r="A10" s="185"/>
      <c r="B10" s="178"/>
      <c r="C10" s="91" t="s">
        <v>66</v>
      </c>
      <c r="D10" s="91" t="s">
        <v>67</v>
      </c>
      <c r="E10" s="90" t="s">
        <v>84</v>
      </c>
      <c r="F10" s="94"/>
      <c r="G10" s="94"/>
      <c r="H10" s="94"/>
      <c r="I10" s="94"/>
      <c r="J10" s="94"/>
      <c r="K10" s="94"/>
      <c r="L10" s="94"/>
      <c r="M10" s="94"/>
      <c r="N10" s="94"/>
      <c r="O10" s="94"/>
      <c r="P10" s="94"/>
      <c r="Q10" s="94"/>
      <c r="R10" s="94"/>
      <c r="S10" s="94"/>
      <c r="T10" s="94"/>
      <c r="U10" s="94"/>
      <c r="V10" s="94"/>
      <c r="W10" s="106"/>
      <c r="X10" s="94"/>
      <c r="Y10" s="94"/>
      <c r="Z10" s="94"/>
      <c r="AA10" s="94"/>
      <c r="AB10" s="94"/>
      <c r="AC10" s="94"/>
      <c r="AD10" s="94"/>
      <c r="AE10" s="94"/>
      <c r="AF10" s="94"/>
      <c r="AG10" s="94"/>
      <c r="AH10" s="94"/>
      <c r="AI10" s="106"/>
      <c r="AJ10" s="94"/>
      <c r="AK10" s="94"/>
      <c r="AL10" s="94"/>
      <c r="AM10" s="94"/>
      <c r="AN10" s="94"/>
      <c r="AO10" s="94"/>
      <c r="AP10" s="94"/>
      <c r="AQ10" s="94"/>
      <c r="AR10" s="94"/>
      <c r="AS10" s="94"/>
      <c r="AT10" s="94"/>
      <c r="AU10" s="106"/>
      <c r="AV10" s="94"/>
      <c r="AW10" s="94"/>
      <c r="AX10" s="94"/>
      <c r="AY10" s="94"/>
      <c r="AZ10" s="94"/>
      <c r="BA10" s="94"/>
      <c r="BB10" s="74">
        <v>0</v>
      </c>
      <c r="BC10" s="117" t="s">
        <v>145</v>
      </c>
      <c r="BD10" s="119">
        <v>1</v>
      </c>
      <c r="BE10" s="126" t="s">
        <v>14</v>
      </c>
      <c r="BF10" s="133" t="s">
        <v>152</v>
      </c>
      <c r="BG10" s="37" t="s">
        <v>153</v>
      </c>
    </row>
    <row r="11" spans="1:59" ht="174" customHeight="1" x14ac:dyDescent="0.2">
      <c r="A11" s="185"/>
      <c r="B11" s="178"/>
      <c r="C11" s="100" t="s">
        <v>74</v>
      </c>
      <c r="D11" s="100" t="s">
        <v>75</v>
      </c>
      <c r="E11" s="90" t="s">
        <v>65</v>
      </c>
      <c r="F11" s="94"/>
      <c r="G11" s="94"/>
      <c r="H11" s="94"/>
      <c r="I11" s="94"/>
      <c r="J11" s="94"/>
      <c r="K11" s="94"/>
      <c r="L11" s="94"/>
      <c r="M11" s="106"/>
      <c r="N11" s="94"/>
      <c r="O11" s="94"/>
      <c r="P11" s="94"/>
      <c r="Q11" s="94"/>
      <c r="R11" s="94"/>
      <c r="S11" s="94"/>
      <c r="T11" s="94"/>
      <c r="U11" s="94"/>
      <c r="V11" s="94"/>
      <c r="W11" s="94"/>
      <c r="X11" s="94"/>
      <c r="Y11" s="94"/>
      <c r="Z11" s="106"/>
      <c r="AA11" s="94"/>
      <c r="AB11" s="94"/>
      <c r="AC11" s="94"/>
      <c r="AD11" s="94"/>
      <c r="AE11" s="94"/>
      <c r="AF11" s="94"/>
      <c r="AG11" s="94"/>
      <c r="AH11" s="94"/>
      <c r="AI11" s="94"/>
      <c r="AJ11" s="94"/>
      <c r="AK11" s="94"/>
      <c r="AL11" s="94"/>
      <c r="AM11" s="106"/>
      <c r="AN11" s="94"/>
      <c r="AO11" s="94"/>
      <c r="AP11" s="94"/>
      <c r="AQ11" s="94"/>
      <c r="AR11" s="94"/>
      <c r="AS11" s="94"/>
      <c r="AT11" s="94"/>
      <c r="AU11" s="94"/>
      <c r="AV11" s="94"/>
      <c r="AW11" s="94"/>
      <c r="AX11" s="106"/>
      <c r="AY11" s="94"/>
      <c r="AZ11" s="94"/>
      <c r="BA11" s="94"/>
      <c r="BB11" s="74">
        <v>0</v>
      </c>
      <c r="BC11" s="117" t="s">
        <v>145</v>
      </c>
      <c r="BD11" s="119">
        <v>1</v>
      </c>
      <c r="BE11" s="126" t="s">
        <v>14</v>
      </c>
      <c r="BF11" s="136" t="s">
        <v>154</v>
      </c>
      <c r="BG11" s="37" t="s">
        <v>155</v>
      </c>
    </row>
    <row r="12" spans="1:59" ht="110.25" customHeight="1" x14ac:dyDescent="0.2">
      <c r="A12" s="185"/>
      <c r="B12" s="113" t="s">
        <v>79</v>
      </c>
      <c r="C12" s="100" t="s">
        <v>80</v>
      </c>
      <c r="D12" s="100" t="s">
        <v>81</v>
      </c>
      <c r="E12" s="90" t="s">
        <v>85</v>
      </c>
      <c r="F12" s="106"/>
      <c r="G12" s="94"/>
      <c r="H12" s="94"/>
      <c r="I12" s="94"/>
      <c r="J12" s="106"/>
      <c r="K12" s="94"/>
      <c r="L12" s="94"/>
      <c r="M12" s="94"/>
      <c r="N12" s="106"/>
      <c r="O12" s="94"/>
      <c r="P12" s="94"/>
      <c r="Q12" s="94"/>
      <c r="R12" s="106"/>
      <c r="S12" s="106"/>
      <c r="T12" s="94"/>
      <c r="U12" s="94"/>
      <c r="V12" s="106"/>
      <c r="W12" s="94"/>
      <c r="X12" s="94"/>
      <c r="Y12" s="94"/>
      <c r="Z12" s="106"/>
      <c r="AA12" s="94"/>
      <c r="AB12" s="94"/>
      <c r="AC12" s="94"/>
      <c r="AD12" s="106"/>
      <c r="AE12" s="94"/>
      <c r="AF12" s="94"/>
      <c r="AG12" s="94"/>
      <c r="AH12" s="106"/>
      <c r="AI12" s="94"/>
      <c r="AJ12" s="94"/>
      <c r="AK12" s="94"/>
      <c r="AL12" s="106"/>
      <c r="AM12" s="94"/>
      <c r="AN12" s="94"/>
      <c r="AO12" s="94"/>
      <c r="AP12" s="106"/>
      <c r="AQ12" s="94"/>
      <c r="AR12" s="94"/>
      <c r="AS12" s="94"/>
      <c r="AT12" s="106"/>
      <c r="AU12" s="94"/>
      <c r="AV12" s="94"/>
      <c r="AW12" s="94"/>
      <c r="AX12" s="106"/>
      <c r="AY12" s="94"/>
      <c r="AZ12" s="94"/>
      <c r="BA12" s="94"/>
      <c r="BB12" s="74">
        <v>0</v>
      </c>
      <c r="BC12" s="117" t="s">
        <v>145</v>
      </c>
      <c r="BD12" s="119">
        <v>1</v>
      </c>
      <c r="BE12" s="126" t="s">
        <v>14</v>
      </c>
      <c r="BF12" s="133" t="s">
        <v>156</v>
      </c>
      <c r="BG12" s="37" t="s">
        <v>157</v>
      </c>
    </row>
    <row r="13" spans="1:59" ht="111" customHeight="1" x14ac:dyDescent="0.2">
      <c r="A13" s="185"/>
      <c r="B13" s="79" t="s">
        <v>68</v>
      </c>
      <c r="C13" s="100" t="s">
        <v>69</v>
      </c>
      <c r="D13" s="100" t="s">
        <v>70</v>
      </c>
      <c r="E13" s="90" t="s">
        <v>86</v>
      </c>
      <c r="F13" s="94"/>
      <c r="G13" s="94"/>
      <c r="H13" s="94"/>
      <c r="I13" s="94"/>
      <c r="J13" s="94"/>
      <c r="K13" s="106"/>
      <c r="L13" s="94"/>
      <c r="M13" s="94"/>
      <c r="N13" s="94"/>
      <c r="O13" s="94"/>
      <c r="P13" s="94"/>
      <c r="Q13" s="94"/>
      <c r="R13" s="94"/>
      <c r="S13" s="94"/>
      <c r="T13" s="94"/>
      <c r="U13" s="94"/>
      <c r="V13" s="94"/>
      <c r="W13" s="94"/>
      <c r="X13" s="94"/>
      <c r="Y13" s="94"/>
      <c r="Z13" s="94"/>
      <c r="AA13" s="94"/>
      <c r="AB13" s="94"/>
      <c r="AC13" s="94"/>
      <c r="AD13" s="94"/>
      <c r="AE13" s="94"/>
      <c r="AF13" s="106"/>
      <c r="AG13" s="94"/>
      <c r="AH13" s="94"/>
      <c r="AI13" s="94"/>
      <c r="AJ13" s="94"/>
      <c r="AK13" s="94"/>
      <c r="AL13" s="94"/>
      <c r="AM13" s="94"/>
      <c r="AN13" s="94"/>
      <c r="AO13" s="94"/>
      <c r="AP13" s="94"/>
      <c r="AQ13" s="94"/>
      <c r="AR13" s="94"/>
      <c r="AS13" s="94"/>
      <c r="AT13" s="94"/>
      <c r="AU13" s="94"/>
      <c r="AV13" s="94"/>
      <c r="AW13" s="106"/>
      <c r="AX13" s="94"/>
      <c r="AY13" s="94"/>
      <c r="AZ13" s="94"/>
      <c r="BA13" s="94"/>
      <c r="BB13" s="74">
        <v>0</v>
      </c>
      <c r="BC13" s="117" t="s">
        <v>145</v>
      </c>
      <c r="BD13" s="119">
        <v>1</v>
      </c>
      <c r="BE13" s="126" t="s">
        <v>14</v>
      </c>
      <c r="BF13" s="133" t="s">
        <v>158</v>
      </c>
      <c r="BG13" s="37" t="s">
        <v>159</v>
      </c>
    </row>
    <row r="14" spans="1:59" ht="96.75" customHeight="1" x14ac:dyDescent="0.2">
      <c r="A14" s="185"/>
      <c r="B14" s="79" t="s">
        <v>71</v>
      </c>
      <c r="C14" s="104" t="s">
        <v>83</v>
      </c>
      <c r="D14" s="104" t="s">
        <v>72</v>
      </c>
      <c r="E14" s="105" t="s">
        <v>86</v>
      </c>
      <c r="F14" s="103"/>
      <c r="G14" s="103"/>
      <c r="H14" s="103"/>
      <c r="I14" s="103"/>
      <c r="J14" s="110"/>
      <c r="K14" s="103"/>
      <c r="L14" s="103"/>
      <c r="M14" s="103"/>
      <c r="N14" s="110"/>
      <c r="O14" s="103"/>
      <c r="P14" s="103"/>
      <c r="Q14" s="103"/>
      <c r="R14" s="110"/>
      <c r="S14" s="103"/>
      <c r="T14" s="103"/>
      <c r="U14" s="103"/>
      <c r="V14" s="110"/>
      <c r="W14" s="103"/>
      <c r="X14" s="103"/>
      <c r="Y14" s="103"/>
      <c r="Z14" s="110"/>
      <c r="AA14" s="103"/>
      <c r="AB14" s="103"/>
      <c r="AC14" s="103"/>
      <c r="AD14" s="110"/>
      <c r="AE14" s="103"/>
      <c r="AF14" s="103"/>
      <c r="AG14" s="103"/>
      <c r="AH14" s="110"/>
      <c r="AI14" s="103"/>
      <c r="AJ14" s="103"/>
      <c r="AK14" s="103"/>
      <c r="AL14" s="110"/>
      <c r="AM14" s="103"/>
      <c r="AN14" s="103"/>
      <c r="AO14" s="103"/>
      <c r="AP14" s="110"/>
      <c r="AQ14" s="103"/>
      <c r="AR14" s="103"/>
      <c r="AS14" s="103"/>
      <c r="AT14" s="110"/>
      <c r="AU14" s="103"/>
      <c r="AV14" s="103"/>
      <c r="AW14" s="103"/>
      <c r="AX14" s="110"/>
      <c r="AY14" s="103"/>
      <c r="AZ14" s="103"/>
      <c r="BA14" s="103"/>
      <c r="BB14" s="74">
        <v>0</v>
      </c>
      <c r="BC14" s="117" t="s">
        <v>145</v>
      </c>
      <c r="BD14" s="132">
        <v>0.94</v>
      </c>
      <c r="BE14" s="126" t="s">
        <v>14</v>
      </c>
      <c r="BF14" s="133" t="s">
        <v>160</v>
      </c>
      <c r="BG14" s="37" t="s">
        <v>161</v>
      </c>
    </row>
    <row r="15" spans="1:59" s="67" customFormat="1" ht="121.5" customHeight="1" x14ac:dyDescent="0.2">
      <c r="A15" s="185"/>
      <c r="B15" s="178" t="s">
        <v>76</v>
      </c>
      <c r="C15" s="104" t="s">
        <v>130</v>
      </c>
      <c r="D15" s="96" t="s">
        <v>131</v>
      </c>
      <c r="E15" s="124" t="s">
        <v>86</v>
      </c>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74">
        <v>0</v>
      </c>
      <c r="BC15" s="97" t="s">
        <v>145</v>
      </c>
      <c r="BD15" s="125">
        <v>1</v>
      </c>
      <c r="BE15" s="126" t="s">
        <v>14</v>
      </c>
      <c r="BF15" s="137" t="s">
        <v>162</v>
      </c>
      <c r="BG15" s="37" t="s">
        <v>163</v>
      </c>
    </row>
    <row r="16" spans="1:59" ht="137.25" customHeight="1" x14ac:dyDescent="0.2">
      <c r="A16" s="186"/>
      <c r="B16" s="178"/>
      <c r="C16" s="91" t="s">
        <v>77</v>
      </c>
      <c r="D16" s="91" t="s">
        <v>78</v>
      </c>
      <c r="E16" s="90" t="s">
        <v>86</v>
      </c>
      <c r="F16" s="94"/>
      <c r="G16" s="94"/>
      <c r="H16" s="94"/>
      <c r="I16" s="94"/>
      <c r="J16" s="94"/>
      <c r="K16" s="94"/>
      <c r="L16" s="94"/>
      <c r="M16" s="94"/>
      <c r="N16" s="94"/>
      <c r="O16" s="94"/>
      <c r="P16" s="94"/>
      <c r="Q16" s="94"/>
      <c r="R16" s="94"/>
      <c r="S16" s="94"/>
      <c r="T16" s="106"/>
      <c r="U16" s="94"/>
      <c r="V16" s="94"/>
      <c r="W16" s="94"/>
      <c r="X16" s="94"/>
      <c r="Y16" s="94"/>
      <c r="Z16" s="94"/>
      <c r="AA16" s="94"/>
      <c r="AB16" s="94"/>
      <c r="AC16" s="94"/>
      <c r="AD16" s="94"/>
      <c r="AE16" s="94"/>
      <c r="AF16" s="94"/>
      <c r="AG16" s="94"/>
      <c r="AH16" s="94"/>
      <c r="AI16" s="94"/>
      <c r="AJ16" s="106"/>
      <c r="AK16" s="94"/>
      <c r="AL16" s="94"/>
      <c r="AM16" s="94"/>
      <c r="AN16" s="94"/>
      <c r="AO16" s="94"/>
      <c r="AP16" s="94"/>
      <c r="AQ16" s="94"/>
      <c r="AR16" s="94"/>
      <c r="AS16" s="94"/>
      <c r="AT16" s="94"/>
      <c r="AU16" s="106"/>
      <c r="AV16" s="94"/>
      <c r="AW16" s="94"/>
      <c r="AX16" s="94"/>
      <c r="AY16" s="94"/>
      <c r="AZ16" s="94"/>
      <c r="BA16" s="94"/>
      <c r="BB16" s="74">
        <v>0</v>
      </c>
      <c r="BC16" s="117" t="s">
        <v>145</v>
      </c>
      <c r="BD16" s="119">
        <v>1</v>
      </c>
      <c r="BE16" s="126" t="s">
        <v>14</v>
      </c>
      <c r="BF16" s="133" t="s">
        <v>164</v>
      </c>
      <c r="BG16" s="37" t="s">
        <v>165</v>
      </c>
    </row>
    <row r="17" spans="1:61" s="23" customFormat="1" ht="12.75" customHeight="1" x14ac:dyDescent="0.15">
      <c r="A17" s="77"/>
      <c r="B17" s="77"/>
      <c r="C17" s="81"/>
      <c r="D17" s="70"/>
      <c r="E17" s="27"/>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25"/>
      <c r="BH17" s="70"/>
      <c r="BI17" s="70"/>
    </row>
    <row r="18" spans="1:61" s="23" customFormat="1" ht="30" customHeight="1" x14ac:dyDescent="0.15">
      <c r="A18" s="138" t="s">
        <v>57</v>
      </c>
      <c r="B18" s="85"/>
      <c r="C18" s="84">
        <f>COUNTA(C9:C16)</f>
        <v>8</v>
      </c>
      <c r="D18" s="70"/>
      <c r="E18" s="27"/>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25"/>
      <c r="BH18" s="70"/>
      <c r="BI18" s="70"/>
    </row>
    <row r="19" spans="1:61" s="23" customFormat="1" ht="12.75" customHeight="1" x14ac:dyDescent="0.15">
      <c r="A19" s="77"/>
      <c r="B19" s="77"/>
      <c r="C19" s="81"/>
      <c r="D19" s="70"/>
      <c r="E19" s="27"/>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25"/>
      <c r="BH19" s="70"/>
      <c r="BI19" s="70"/>
    </row>
    <row r="21" spans="1:61" ht="12.75" customHeight="1" x14ac:dyDescent="0.15">
      <c r="BE21" s="172" t="s">
        <v>18</v>
      </c>
      <c r="BF21" s="172"/>
    </row>
    <row r="22" spans="1:61" s="23" customFormat="1" ht="15.75" customHeight="1" x14ac:dyDescent="0.15">
      <c r="A22" s="70"/>
      <c r="B22" s="70"/>
      <c r="C22" s="82"/>
      <c r="D22" s="70"/>
      <c r="E22" s="27"/>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25"/>
      <c r="BE22" s="7" t="s">
        <v>14</v>
      </c>
      <c r="BF22" s="6">
        <f>COUNTIF(BE9:BE16,BE22)</f>
        <v>8</v>
      </c>
      <c r="BH22" s="70"/>
      <c r="BI22" s="70"/>
    </row>
    <row r="23" spans="1:61" s="23" customFormat="1" ht="15.75" customHeight="1" x14ac:dyDescent="0.15">
      <c r="A23" s="70"/>
      <c r="B23" s="70"/>
      <c r="C23" s="82"/>
      <c r="D23" s="70"/>
      <c r="E23" s="27"/>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25"/>
      <c r="BE23" s="10" t="s">
        <v>15</v>
      </c>
      <c r="BF23" s="6">
        <f>COUNTIF(BE10:BE17,BE23)</f>
        <v>0</v>
      </c>
      <c r="BH23" s="70"/>
      <c r="BI23" s="70"/>
    </row>
    <row r="24" spans="1:61" s="23" customFormat="1" ht="15.75" customHeight="1" x14ac:dyDescent="0.15">
      <c r="A24" s="70"/>
      <c r="B24" s="70"/>
      <c r="C24" s="82"/>
      <c r="D24" s="70"/>
      <c r="E24" s="27"/>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25"/>
      <c r="BE24" s="12" t="s">
        <v>17</v>
      </c>
      <c r="BF24" s="6">
        <f>COUNTIF(BE11:BE18,BE24)</f>
        <v>0</v>
      </c>
      <c r="BH24" s="70"/>
      <c r="BI24" s="70"/>
    </row>
    <row r="25" spans="1:61" s="23" customFormat="1" ht="15.75" customHeight="1" thickBot="1" x14ac:dyDescent="0.2">
      <c r="A25" s="70"/>
      <c r="B25" s="70"/>
      <c r="C25" s="82"/>
      <c r="D25" s="70"/>
      <c r="E25" s="27"/>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25"/>
      <c r="BE25" s="14" t="s">
        <v>16</v>
      </c>
      <c r="BF25" s="6">
        <f>COUNTIF(BE9:BE16,BE25)</f>
        <v>0</v>
      </c>
      <c r="BH25" s="70"/>
      <c r="BI25" s="70"/>
    </row>
    <row r="26" spans="1:61" s="23" customFormat="1" ht="15.75" customHeight="1" thickBot="1" x14ac:dyDescent="0.2">
      <c r="A26" s="70"/>
      <c r="B26" s="70"/>
      <c r="C26" s="82"/>
      <c r="D26" s="70"/>
      <c r="E26" s="27"/>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25"/>
      <c r="BE26" s="2"/>
      <c r="BF26" s="15"/>
      <c r="BH26" s="70"/>
      <c r="BI26" s="70"/>
    </row>
    <row r="27" spans="1:61" s="23" customFormat="1" ht="12.75" customHeight="1" thickBot="1" x14ac:dyDescent="0.2">
      <c r="A27" s="70"/>
      <c r="B27" s="70"/>
      <c r="C27" s="82"/>
      <c r="D27" s="70"/>
      <c r="E27" s="27"/>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25"/>
      <c r="BE27" s="174" t="s">
        <v>23</v>
      </c>
      <c r="BF27" s="175"/>
      <c r="BH27" s="70"/>
      <c r="BI27" s="70"/>
    </row>
    <row r="28" spans="1:61" s="23" customFormat="1" ht="26.25" customHeight="1" x14ac:dyDescent="0.15">
      <c r="A28" s="173" t="s">
        <v>195</v>
      </c>
      <c r="B28" s="173"/>
      <c r="C28" s="173"/>
      <c r="D28" s="173" t="s">
        <v>191</v>
      </c>
      <c r="E28" s="173"/>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25"/>
      <c r="BE28" s="6" t="s">
        <v>19</v>
      </c>
      <c r="BF28" s="17">
        <v>0.99</v>
      </c>
      <c r="BH28" s="70"/>
      <c r="BI28" s="70"/>
    </row>
    <row r="29" spans="1:61" s="23" customFormat="1" ht="17.25" customHeight="1" x14ac:dyDescent="0.15">
      <c r="A29" s="70"/>
      <c r="B29" s="70"/>
      <c r="C29" s="82"/>
      <c r="D29" s="70"/>
      <c r="E29" s="27"/>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25"/>
      <c r="BE29" s="46" t="s">
        <v>20</v>
      </c>
      <c r="BF29" s="18">
        <f>+BF23/C18</f>
        <v>0</v>
      </c>
      <c r="BH29" s="70"/>
      <c r="BI29" s="70"/>
    </row>
    <row r="30" spans="1:61" s="23" customFormat="1" ht="17.25" customHeight="1" x14ac:dyDescent="0.15">
      <c r="A30" s="70"/>
      <c r="B30" s="70"/>
      <c r="C30" s="82"/>
      <c r="D30" s="70"/>
      <c r="E30" s="27"/>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25"/>
      <c r="BE30" s="48" t="s">
        <v>21</v>
      </c>
      <c r="BF30" s="20">
        <f>+BF24/C18</f>
        <v>0</v>
      </c>
      <c r="BH30" s="70"/>
      <c r="BI30" s="70"/>
    </row>
    <row r="31" spans="1:61" s="23" customFormat="1" ht="17.25" customHeight="1" thickBot="1" x14ac:dyDescent="0.2">
      <c r="A31" s="70"/>
      <c r="B31" s="70"/>
      <c r="C31" s="82"/>
      <c r="D31" s="70"/>
      <c r="E31" s="27"/>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25"/>
      <c r="BE31" s="47" t="s">
        <v>22</v>
      </c>
      <c r="BF31" s="21">
        <f>+BF25/C18</f>
        <v>0</v>
      </c>
      <c r="BH31" s="70"/>
      <c r="BI31" s="70"/>
    </row>
    <row r="32" spans="1:61" s="23" customFormat="1" ht="17.25" customHeight="1" x14ac:dyDescent="0.15">
      <c r="A32" s="70"/>
      <c r="B32" s="70"/>
      <c r="C32" s="82"/>
      <c r="D32" s="70"/>
      <c r="E32" s="27"/>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25"/>
      <c r="BH32" s="70"/>
      <c r="BI32" s="70"/>
    </row>
  </sheetData>
  <autoFilter ref="E5:E16"/>
  <mergeCells count="34">
    <mergeCell ref="D28:E28"/>
    <mergeCell ref="A28:C28"/>
    <mergeCell ref="BE27:BF27"/>
    <mergeCell ref="B5:B7"/>
    <mergeCell ref="B9:B11"/>
    <mergeCell ref="V5:Y6"/>
    <mergeCell ref="Z5:AC6"/>
    <mergeCell ref="B15:B16"/>
    <mergeCell ref="A8:E8"/>
    <mergeCell ref="F8:BG8"/>
    <mergeCell ref="A9:A16"/>
    <mergeCell ref="BB5:BB7"/>
    <mergeCell ref="BC5:BG5"/>
    <mergeCell ref="BC6:BC7"/>
    <mergeCell ref="AL5:AO6"/>
    <mergeCell ref="AP5:AS6"/>
    <mergeCell ref="BE21:BF21"/>
    <mergeCell ref="F5:I6"/>
    <mergeCell ref="J5:M6"/>
    <mergeCell ref="N5:Q6"/>
    <mergeCell ref="R5:U6"/>
    <mergeCell ref="A1:BG1"/>
    <mergeCell ref="A2:BG2"/>
    <mergeCell ref="A3:BG3"/>
    <mergeCell ref="A4:BG4"/>
    <mergeCell ref="A5:A7"/>
    <mergeCell ref="C5:C7"/>
    <mergeCell ref="D5:D7"/>
    <mergeCell ref="E5:E7"/>
    <mergeCell ref="BD6:BG6"/>
    <mergeCell ref="AD5:AG6"/>
    <mergeCell ref="AH5:AK6"/>
    <mergeCell ref="AT5:AW6"/>
    <mergeCell ref="AX5:BA6"/>
  </mergeCells>
  <pageMargins left="0.4" right="0" top="0.42" bottom="0" header="0" footer="0"/>
  <pageSetup paperSize="14" scale="7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G43"/>
  <sheetViews>
    <sheetView tabSelected="1" topLeftCell="A16" zoomScaleNormal="100" workbookViewId="0">
      <selection activeCell="BL26" sqref="BL26"/>
    </sheetView>
  </sheetViews>
  <sheetFormatPr baseColWidth="10" defaultColWidth="4.7109375" defaultRowHeight="12.75" customHeight="1" x14ac:dyDescent="0.15"/>
  <cols>
    <col min="1" max="1" width="11.140625" style="70" customWidth="1"/>
    <col min="2" max="2" width="11.7109375" style="70" customWidth="1"/>
    <col min="3" max="3" width="11.7109375" style="83" customWidth="1"/>
    <col min="4" max="4" width="15.140625" style="70" customWidth="1"/>
    <col min="5" max="5" width="15.5703125" style="70" hidden="1" customWidth="1"/>
    <col min="6" max="6" width="10.140625" style="27" customWidth="1"/>
    <col min="7" max="53" width="3" style="70" hidden="1" customWidth="1"/>
    <col min="54" max="54" width="2.5703125" style="70" hidden="1" customWidth="1"/>
    <col min="55" max="55" width="6.7109375" style="25" hidden="1" customWidth="1"/>
    <col min="56" max="56" width="6.42578125" style="23" customWidth="1"/>
    <col min="57" max="57" width="8.7109375" style="23" customWidth="1"/>
    <col min="58" max="58" width="25.85546875" style="23" customWidth="1"/>
    <col min="59" max="59" width="11.5703125" style="23" customWidth="1"/>
    <col min="60" max="16384" width="4.7109375" style="70"/>
  </cols>
  <sheetData>
    <row r="1" spans="1:59" ht="30.75" customHeight="1" x14ac:dyDescent="0.15">
      <c r="A1" s="144" t="s">
        <v>102</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6"/>
    </row>
    <row r="2" spans="1:59" ht="20.25" customHeight="1" x14ac:dyDescent="0.15">
      <c r="A2" s="147" t="s">
        <v>147</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9"/>
    </row>
    <row r="3" spans="1:59" ht="69" customHeight="1" x14ac:dyDescent="0.15">
      <c r="A3" s="150" t="s">
        <v>101</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2"/>
    </row>
    <row r="4" spans="1:59" ht="34.5" customHeight="1" x14ac:dyDescent="0.15">
      <c r="A4" s="153" t="s">
        <v>106</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5"/>
    </row>
    <row r="5" spans="1:59" s="50" customFormat="1" ht="20.25" customHeight="1" x14ac:dyDescent="0.15">
      <c r="A5" s="156" t="s">
        <v>107</v>
      </c>
      <c r="B5" s="157" t="s">
        <v>63</v>
      </c>
      <c r="C5" s="158" t="s">
        <v>24</v>
      </c>
      <c r="D5" s="160" t="s">
        <v>2</v>
      </c>
      <c r="E5" s="193" t="s">
        <v>3</v>
      </c>
      <c r="F5" s="156" t="s">
        <v>82</v>
      </c>
      <c r="G5" s="167" t="s">
        <v>25</v>
      </c>
      <c r="H5" s="167"/>
      <c r="I5" s="167"/>
      <c r="J5" s="168"/>
      <c r="K5" s="166" t="s">
        <v>26</v>
      </c>
      <c r="L5" s="167"/>
      <c r="M5" s="167"/>
      <c r="N5" s="168"/>
      <c r="O5" s="166" t="s">
        <v>27</v>
      </c>
      <c r="P5" s="167"/>
      <c r="Q5" s="167"/>
      <c r="R5" s="168"/>
      <c r="S5" s="166" t="s">
        <v>28</v>
      </c>
      <c r="T5" s="167"/>
      <c r="U5" s="167"/>
      <c r="V5" s="168"/>
      <c r="W5" s="166" t="s">
        <v>29</v>
      </c>
      <c r="X5" s="167"/>
      <c r="Y5" s="167"/>
      <c r="Z5" s="168"/>
      <c r="AA5" s="166" t="s">
        <v>30</v>
      </c>
      <c r="AB5" s="167"/>
      <c r="AC5" s="167"/>
      <c r="AD5" s="168"/>
      <c r="AE5" s="166" t="s">
        <v>31</v>
      </c>
      <c r="AF5" s="167"/>
      <c r="AG5" s="167"/>
      <c r="AH5" s="168"/>
      <c r="AI5" s="166" t="s">
        <v>32</v>
      </c>
      <c r="AJ5" s="167"/>
      <c r="AK5" s="167"/>
      <c r="AL5" s="168"/>
      <c r="AM5" s="166" t="s">
        <v>33</v>
      </c>
      <c r="AN5" s="167"/>
      <c r="AO5" s="167"/>
      <c r="AP5" s="168"/>
      <c r="AQ5" s="166" t="s">
        <v>34</v>
      </c>
      <c r="AR5" s="167"/>
      <c r="AS5" s="167"/>
      <c r="AT5" s="168"/>
      <c r="AU5" s="166" t="s">
        <v>35</v>
      </c>
      <c r="AV5" s="167"/>
      <c r="AW5" s="167"/>
      <c r="AX5" s="168"/>
      <c r="AY5" s="166" t="s">
        <v>36</v>
      </c>
      <c r="AZ5" s="167"/>
      <c r="BA5" s="167"/>
      <c r="BB5" s="168"/>
      <c r="BC5" s="194" t="s">
        <v>6</v>
      </c>
      <c r="BD5" s="196" t="s">
        <v>7</v>
      </c>
      <c r="BE5" s="197"/>
      <c r="BF5" s="197"/>
      <c r="BG5" s="198"/>
    </row>
    <row r="6" spans="1:59" s="50" customFormat="1" ht="20.25" customHeight="1" x14ac:dyDescent="0.15">
      <c r="A6" s="156"/>
      <c r="B6" s="176"/>
      <c r="C6" s="159"/>
      <c r="D6" s="160"/>
      <c r="E6" s="193"/>
      <c r="F6" s="156"/>
      <c r="G6" s="170"/>
      <c r="H6" s="170"/>
      <c r="I6" s="170"/>
      <c r="J6" s="171"/>
      <c r="K6" s="169"/>
      <c r="L6" s="170"/>
      <c r="M6" s="170"/>
      <c r="N6" s="171"/>
      <c r="O6" s="169"/>
      <c r="P6" s="170"/>
      <c r="Q6" s="170"/>
      <c r="R6" s="171"/>
      <c r="S6" s="169"/>
      <c r="T6" s="170"/>
      <c r="U6" s="170"/>
      <c r="V6" s="171"/>
      <c r="W6" s="169"/>
      <c r="X6" s="170"/>
      <c r="Y6" s="170"/>
      <c r="Z6" s="171"/>
      <c r="AA6" s="169"/>
      <c r="AB6" s="170"/>
      <c r="AC6" s="170"/>
      <c r="AD6" s="171"/>
      <c r="AE6" s="169"/>
      <c r="AF6" s="170"/>
      <c r="AG6" s="170"/>
      <c r="AH6" s="171"/>
      <c r="AI6" s="169"/>
      <c r="AJ6" s="170"/>
      <c r="AK6" s="170"/>
      <c r="AL6" s="171"/>
      <c r="AM6" s="169"/>
      <c r="AN6" s="170"/>
      <c r="AO6" s="170"/>
      <c r="AP6" s="171"/>
      <c r="AQ6" s="169"/>
      <c r="AR6" s="170"/>
      <c r="AS6" s="170"/>
      <c r="AT6" s="171"/>
      <c r="AU6" s="169"/>
      <c r="AV6" s="170"/>
      <c r="AW6" s="170"/>
      <c r="AX6" s="171"/>
      <c r="AY6" s="169"/>
      <c r="AZ6" s="170"/>
      <c r="BA6" s="170"/>
      <c r="BB6" s="171"/>
      <c r="BC6" s="195"/>
      <c r="BD6" s="165">
        <v>1</v>
      </c>
      <c r="BE6" s="165"/>
      <c r="BF6" s="165"/>
      <c r="BG6" s="165"/>
    </row>
    <row r="7" spans="1:59" s="50" customFormat="1" ht="30.75" customHeight="1" x14ac:dyDescent="0.15">
      <c r="A7" s="157"/>
      <c r="B7" s="177"/>
      <c r="C7" s="159"/>
      <c r="D7" s="161"/>
      <c r="E7" s="193"/>
      <c r="F7" s="157"/>
      <c r="G7" s="68">
        <v>1</v>
      </c>
      <c r="H7" s="89">
        <v>2</v>
      </c>
      <c r="I7" s="89">
        <v>3</v>
      </c>
      <c r="J7" s="89">
        <v>4</v>
      </c>
      <c r="K7" s="89">
        <v>1</v>
      </c>
      <c r="L7" s="89">
        <v>2</v>
      </c>
      <c r="M7" s="89">
        <v>3</v>
      </c>
      <c r="N7" s="89">
        <v>4</v>
      </c>
      <c r="O7" s="89">
        <v>1</v>
      </c>
      <c r="P7" s="89">
        <v>2</v>
      </c>
      <c r="Q7" s="89">
        <v>3</v>
      </c>
      <c r="R7" s="89">
        <v>4</v>
      </c>
      <c r="S7" s="89">
        <v>1</v>
      </c>
      <c r="T7" s="89">
        <v>2</v>
      </c>
      <c r="U7" s="89">
        <v>3</v>
      </c>
      <c r="V7" s="89">
        <v>4</v>
      </c>
      <c r="W7" s="89">
        <v>1</v>
      </c>
      <c r="X7" s="89">
        <v>2</v>
      </c>
      <c r="Y7" s="89">
        <v>3</v>
      </c>
      <c r="Z7" s="89">
        <v>4</v>
      </c>
      <c r="AA7" s="89">
        <v>1</v>
      </c>
      <c r="AB7" s="89">
        <v>2</v>
      </c>
      <c r="AC7" s="89">
        <v>3</v>
      </c>
      <c r="AD7" s="89">
        <v>4</v>
      </c>
      <c r="AE7" s="89">
        <v>1</v>
      </c>
      <c r="AF7" s="89">
        <v>2</v>
      </c>
      <c r="AG7" s="89">
        <v>3</v>
      </c>
      <c r="AH7" s="89">
        <v>4</v>
      </c>
      <c r="AI7" s="89">
        <v>1</v>
      </c>
      <c r="AJ7" s="89">
        <v>2</v>
      </c>
      <c r="AK7" s="89">
        <v>3</v>
      </c>
      <c r="AL7" s="89">
        <v>4</v>
      </c>
      <c r="AM7" s="89">
        <v>1</v>
      </c>
      <c r="AN7" s="89">
        <v>2</v>
      </c>
      <c r="AO7" s="89">
        <v>3</v>
      </c>
      <c r="AP7" s="89">
        <v>4</v>
      </c>
      <c r="AQ7" s="89">
        <v>1</v>
      </c>
      <c r="AR7" s="89">
        <v>2</v>
      </c>
      <c r="AS7" s="89">
        <v>3</v>
      </c>
      <c r="AT7" s="89">
        <v>4</v>
      </c>
      <c r="AU7" s="89">
        <v>1</v>
      </c>
      <c r="AV7" s="89">
        <v>2</v>
      </c>
      <c r="AW7" s="89">
        <v>3</v>
      </c>
      <c r="AX7" s="89">
        <v>4</v>
      </c>
      <c r="AY7" s="89">
        <v>1</v>
      </c>
      <c r="AZ7" s="89">
        <v>2</v>
      </c>
      <c r="BA7" s="89">
        <v>3</v>
      </c>
      <c r="BB7" s="89">
        <v>4</v>
      </c>
      <c r="BC7" s="195"/>
      <c r="BD7" s="52" t="s">
        <v>9</v>
      </c>
      <c r="BE7" s="53" t="s">
        <v>10</v>
      </c>
      <c r="BF7" s="53" t="s">
        <v>11</v>
      </c>
      <c r="BG7" s="54" t="s">
        <v>12</v>
      </c>
    </row>
    <row r="8" spans="1:59" s="50" customFormat="1" ht="19.5" customHeight="1" x14ac:dyDescent="0.15">
      <c r="A8" s="199" t="s">
        <v>56</v>
      </c>
      <c r="B8" s="199"/>
      <c r="C8" s="199"/>
      <c r="D8" s="199"/>
      <c r="E8" s="199"/>
      <c r="F8" s="199"/>
      <c r="G8" s="200" t="s">
        <v>56</v>
      </c>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row>
    <row r="9" spans="1:59" ht="137.25" customHeight="1" x14ac:dyDescent="0.2">
      <c r="A9" s="209" t="s">
        <v>87</v>
      </c>
      <c r="B9" s="129" t="s">
        <v>88</v>
      </c>
      <c r="C9" s="139" t="s">
        <v>92</v>
      </c>
      <c r="D9" s="96" t="s">
        <v>89</v>
      </c>
      <c r="E9" s="129"/>
      <c r="F9" s="129" t="s">
        <v>90</v>
      </c>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74">
        <v>0</v>
      </c>
      <c r="BD9" s="140">
        <v>1</v>
      </c>
      <c r="BE9" s="98" t="s">
        <v>166</v>
      </c>
      <c r="BF9" s="133" t="s">
        <v>188</v>
      </c>
      <c r="BG9" s="118" t="s">
        <v>167</v>
      </c>
    </row>
    <row r="10" spans="1:59" ht="148.5" customHeight="1" x14ac:dyDescent="0.2">
      <c r="A10" s="209"/>
      <c r="B10" s="129" t="s">
        <v>91</v>
      </c>
      <c r="C10" s="96" t="s">
        <v>93</v>
      </c>
      <c r="D10" s="96" t="s">
        <v>149</v>
      </c>
      <c r="E10" s="129"/>
      <c r="F10" s="129" t="s">
        <v>55</v>
      </c>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74">
        <v>0</v>
      </c>
      <c r="BD10" s="141">
        <v>1</v>
      </c>
      <c r="BE10" s="98" t="s">
        <v>166</v>
      </c>
      <c r="BF10" s="134" t="s">
        <v>168</v>
      </c>
      <c r="BG10" s="118" t="s">
        <v>169</v>
      </c>
    </row>
    <row r="11" spans="1:59" ht="49.5" customHeight="1" x14ac:dyDescent="0.2">
      <c r="A11" s="209"/>
      <c r="B11" s="129" t="s">
        <v>95</v>
      </c>
      <c r="C11" s="96" t="s">
        <v>99</v>
      </c>
      <c r="D11" s="72" t="s">
        <v>96</v>
      </c>
      <c r="E11" s="72"/>
      <c r="F11" s="79" t="s">
        <v>55</v>
      </c>
      <c r="G11" s="97"/>
      <c r="H11" s="97"/>
      <c r="I11" s="97"/>
      <c r="J11" s="97"/>
      <c r="K11" s="97"/>
      <c r="L11" s="106"/>
      <c r="M11" s="106"/>
      <c r="N11" s="106"/>
      <c r="O11" s="106"/>
      <c r="P11" s="106"/>
      <c r="Q11" s="106"/>
      <c r="R11" s="106"/>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74">
        <v>0</v>
      </c>
      <c r="BD11" s="141">
        <v>1</v>
      </c>
      <c r="BE11" s="98" t="s">
        <v>166</v>
      </c>
      <c r="BF11" s="134" t="s">
        <v>170</v>
      </c>
      <c r="BG11" s="118" t="s">
        <v>171</v>
      </c>
    </row>
    <row r="12" spans="1:59" ht="78.75" customHeight="1" x14ac:dyDescent="0.2">
      <c r="A12" s="209"/>
      <c r="B12" s="129" t="s">
        <v>97</v>
      </c>
      <c r="C12" s="96" t="s">
        <v>98</v>
      </c>
      <c r="D12" s="96" t="s">
        <v>94</v>
      </c>
      <c r="E12" s="129"/>
      <c r="F12" s="129" t="s">
        <v>55</v>
      </c>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74">
        <v>0</v>
      </c>
      <c r="BD12" s="143">
        <v>0.8</v>
      </c>
      <c r="BE12" s="98" t="s">
        <v>166</v>
      </c>
      <c r="BF12" s="135" t="s">
        <v>189</v>
      </c>
      <c r="BG12" s="118" t="s">
        <v>190</v>
      </c>
    </row>
    <row r="13" spans="1:59" ht="99" customHeight="1" x14ac:dyDescent="0.2">
      <c r="A13" s="209"/>
      <c r="B13" s="210" t="s">
        <v>100</v>
      </c>
      <c r="C13" s="96" t="s">
        <v>143</v>
      </c>
      <c r="D13" s="96" t="s">
        <v>144</v>
      </c>
      <c r="E13" s="129"/>
      <c r="F13" s="129" t="s">
        <v>55</v>
      </c>
      <c r="G13" s="97"/>
      <c r="H13" s="97"/>
      <c r="I13" s="97"/>
      <c r="J13" s="97"/>
      <c r="K13" s="97"/>
      <c r="L13" s="97"/>
      <c r="M13" s="97"/>
      <c r="N13" s="97"/>
      <c r="O13" s="97"/>
      <c r="P13" s="97"/>
      <c r="Q13" s="97"/>
      <c r="R13" s="97"/>
      <c r="S13" s="97"/>
      <c r="T13" s="97"/>
      <c r="U13" s="97"/>
      <c r="V13" s="106"/>
      <c r="W13" s="106"/>
      <c r="X13" s="106"/>
      <c r="Y13" s="106"/>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74">
        <v>0</v>
      </c>
      <c r="BD13" s="142">
        <v>1</v>
      </c>
      <c r="BE13" s="98" t="s">
        <v>166</v>
      </c>
      <c r="BF13" s="134" t="s">
        <v>172</v>
      </c>
      <c r="BG13" s="118" t="s">
        <v>177</v>
      </c>
    </row>
    <row r="14" spans="1:59" s="67" customFormat="1" ht="78" customHeight="1" x14ac:dyDescent="0.2">
      <c r="A14" s="209"/>
      <c r="B14" s="211"/>
      <c r="C14" s="96" t="s">
        <v>132</v>
      </c>
      <c r="D14" s="96" t="s">
        <v>133</v>
      </c>
      <c r="E14" s="95"/>
      <c r="F14" s="95" t="s">
        <v>134</v>
      </c>
      <c r="G14" s="97"/>
      <c r="H14" s="97"/>
      <c r="I14" s="97"/>
      <c r="J14" s="97"/>
      <c r="K14" s="97"/>
      <c r="L14" s="97"/>
      <c r="M14" s="97"/>
      <c r="N14" s="97"/>
      <c r="O14" s="97"/>
      <c r="P14" s="97"/>
      <c r="Q14" s="97"/>
      <c r="R14" s="97"/>
      <c r="S14" s="97"/>
      <c r="T14" s="97"/>
      <c r="U14" s="97"/>
      <c r="V14" s="97"/>
      <c r="W14" s="97"/>
      <c r="X14" s="97"/>
      <c r="Y14" s="97"/>
      <c r="Z14" s="97"/>
      <c r="AA14" s="97"/>
      <c r="AB14" s="106"/>
      <c r="AC14" s="106"/>
      <c r="AD14" s="106"/>
      <c r="AE14" s="106"/>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74">
        <v>0</v>
      </c>
      <c r="BD14" s="121">
        <v>1</v>
      </c>
      <c r="BE14" s="98" t="s">
        <v>166</v>
      </c>
      <c r="BF14" s="134" t="s">
        <v>173</v>
      </c>
      <c r="BG14" s="118" t="s">
        <v>177</v>
      </c>
    </row>
    <row r="15" spans="1:59" s="67" customFormat="1" ht="74.25" customHeight="1" x14ac:dyDescent="0.2">
      <c r="A15" s="209"/>
      <c r="B15" s="95" t="s">
        <v>127</v>
      </c>
      <c r="C15" s="96" t="s">
        <v>128</v>
      </c>
      <c r="D15" s="96" t="s">
        <v>129</v>
      </c>
      <c r="E15" s="95"/>
      <c r="F15" s="95" t="s">
        <v>56</v>
      </c>
      <c r="G15" s="106"/>
      <c r="H15" s="106"/>
      <c r="I15" s="106"/>
      <c r="J15" s="106"/>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106"/>
      <c r="AJ15" s="106"/>
      <c r="AK15" s="106"/>
      <c r="AL15" s="97"/>
      <c r="AM15" s="97"/>
      <c r="AN15" s="97"/>
      <c r="AO15" s="97"/>
      <c r="AP15" s="97"/>
      <c r="AQ15" s="97"/>
      <c r="AR15" s="97"/>
      <c r="AS15" s="97"/>
      <c r="AT15" s="97"/>
      <c r="AU15" s="97"/>
      <c r="AV15" s="97"/>
      <c r="AW15" s="97"/>
      <c r="AX15" s="97"/>
      <c r="AY15" s="97"/>
      <c r="AZ15" s="97"/>
      <c r="BA15" s="97"/>
      <c r="BB15" s="97"/>
      <c r="BC15" s="74">
        <v>0</v>
      </c>
      <c r="BD15" s="76">
        <v>1</v>
      </c>
      <c r="BE15" s="98" t="s">
        <v>166</v>
      </c>
      <c r="BF15" s="134" t="s">
        <v>174</v>
      </c>
      <c r="BG15" s="98" t="s">
        <v>178</v>
      </c>
    </row>
    <row r="16" spans="1:59" s="67" customFormat="1" ht="80.25" customHeight="1" x14ac:dyDescent="0.2">
      <c r="A16" s="209"/>
      <c r="B16" s="95" t="s">
        <v>103</v>
      </c>
      <c r="C16" s="96" t="s">
        <v>104</v>
      </c>
      <c r="D16" s="96" t="s">
        <v>105</v>
      </c>
      <c r="E16" s="95"/>
      <c r="F16" s="95" t="s">
        <v>58</v>
      </c>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106"/>
      <c r="AG16" s="106"/>
      <c r="AH16" s="106"/>
      <c r="AI16" s="97"/>
      <c r="AJ16" s="97"/>
      <c r="AK16" s="97"/>
      <c r="AL16" s="97"/>
      <c r="AM16" s="97"/>
      <c r="AN16" s="97"/>
      <c r="AO16" s="97"/>
      <c r="AP16" s="97"/>
      <c r="AQ16" s="97"/>
      <c r="AR16" s="97"/>
      <c r="AS16" s="97"/>
      <c r="AT16" s="97"/>
      <c r="AU16" s="97"/>
      <c r="AV16" s="97"/>
      <c r="AW16" s="97"/>
      <c r="AX16" s="97"/>
      <c r="AY16" s="97"/>
      <c r="AZ16" s="97"/>
      <c r="BA16" s="97"/>
      <c r="BB16" s="97"/>
      <c r="BC16" s="74">
        <v>0</v>
      </c>
      <c r="BD16" s="121">
        <v>1</v>
      </c>
      <c r="BE16" s="98" t="s">
        <v>166</v>
      </c>
      <c r="BF16" s="134" t="s">
        <v>175</v>
      </c>
      <c r="BG16" s="98" t="s">
        <v>179</v>
      </c>
    </row>
    <row r="17" spans="1:58" ht="12.75" customHeight="1" x14ac:dyDescent="0.15">
      <c r="A17" s="38"/>
      <c r="B17" s="38"/>
      <c r="C17" s="86"/>
      <c r="D17" s="39"/>
      <c r="E17" s="38"/>
      <c r="F17" s="24"/>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40"/>
      <c r="BD17" s="24"/>
      <c r="BE17" s="24"/>
    </row>
    <row r="18" spans="1:58" s="23" customFormat="1" ht="20.25" customHeight="1" x14ac:dyDescent="0.15">
      <c r="A18" s="87" t="s">
        <v>57</v>
      </c>
      <c r="B18" s="87"/>
      <c r="C18" s="88">
        <f>COUNTA(C9:C16)</f>
        <v>8</v>
      </c>
      <c r="D18" s="41"/>
      <c r="E18" s="41"/>
      <c r="F18" s="42"/>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3"/>
      <c r="BE18" s="43"/>
      <c r="BF18" s="24"/>
    </row>
    <row r="19" spans="1:58" s="23" customFormat="1" ht="39.75" customHeight="1" thickBot="1" x14ac:dyDescent="0.2">
      <c r="A19" s="70"/>
      <c r="B19" s="70"/>
      <c r="C19" s="83"/>
      <c r="D19" s="70"/>
      <c r="E19" s="70"/>
      <c r="F19" s="27"/>
      <c r="G19" s="70"/>
      <c r="H19" s="70"/>
      <c r="I19" s="70"/>
      <c r="J19" s="70"/>
      <c r="K19" s="70"/>
      <c r="L19" s="70"/>
      <c r="M19" s="70"/>
      <c r="N19" s="70"/>
      <c r="O19" s="70"/>
      <c r="P19" s="70"/>
      <c r="Q19" s="70"/>
      <c r="R19" s="70"/>
      <c r="S19" s="70"/>
      <c r="T19" s="70"/>
      <c r="U19" s="70"/>
      <c r="V19" s="70"/>
      <c r="W19" s="70"/>
      <c r="X19" s="70"/>
      <c r="Y19" s="70"/>
      <c r="Z19" s="70"/>
      <c r="AA19" s="70"/>
      <c r="AB19" s="26"/>
      <c r="AC19" s="26"/>
      <c r="AD19" s="26"/>
      <c r="AE19" s="70"/>
      <c r="AF19" s="70"/>
      <c r="AG19" s="70"/>
      <c r="AH19" s="70"/>
      <c r="AI19" s="70"/>
      <c r="AJ19" s="70"/>
      <c r="AK19" s="70"/>
      <c r="AL19" s="70"/>
      <c r="AM19" s="70"/>
      <c r="AN19" s="70"/>
      <c r="AO19" s="70"/>
      <c r="AP19" s="70"/>
      <c r="AQ19" s="70"/>
      <c r="AR19" s="70"/>
      <c r="AS19" s="70"/>
      <c r="AT19" s="70"/>
      <c r="AU19" s="70"/>
      <c r="AV19" s="70"/>
      <c r="AW19" s="70"/>
      <c r="AX19" s="70"/>
      <c r="AY19" s="70"/>
      <c r="AZ19" s="26"/>
      <c r="BA19" s="26"/>
      <c r="BB19" s="26"/>
      <c r="BC19" s="25"/>
      <c r="BD19" s="24"/>
      <c r="BE19" s="24"/>
      <c r="BF19" s="24"/>
    </row>
    <row r="20" spans="1:58" s="23" customFormat="1" ht="26.25" customHeight="1" thickBot="1" x14ac:dyDescent="0.2">
      <c r="A20" s="70"/>
      <c r="B20" s="70"/>
      <c r="C20" s="59"/>
      <c r="D20" s="44"/>
      <c r="E20" s="70"/>
      <c r="F20" s="27"/>
      <c r="G20" s="70"/>
      <c r="H20" s="70"/>
      <c r="I20" s="70"/>
      <c r="J20" s="70"/>
      <c r="K20" s="70"/>
      <c r="L20" s="70"/>
      <c r="M20" s="70"/>
      <c r="N20" s="70"/>
      <c r="O20" s="70"/>
      <c r="P20" s="70"/>
      <c r="Q20" s="70"/>
      <c r="R20" s="70"/>
      <c r="S20" s="70"/>
      <c r="T20" s="70"/>
      <c r="U20" s="70"/>
      <c r="V20" s="70"/>
      <c r="W20" s="70"/>
      <c r="X20" s="70"/>
      <c r="Y20" s="70"/>
      <c r="Z20" s="70"/>
      <c r="AA20" s="70"/>
      <c r="AB20" s="26"/>
      <c r="AC20" s="26"/>
      <c r="AD20" s="26"/>
      <c r="AE20" s="70"/>
      <c r="AF20" s="70"/>
      <c r="AG20" s="70"/>
      <c r="AH20" s="70"/>
      <c r="AI20" s="70"/>
      <c r="AJ20" s="70"/>
      <c r="AK20" s="70"/>
      <c r="AL20" s="70"/>
      <c r="AM20" s="70"/>
      <c r="AN20" s="70"/>
      <c r="AO20" s="70"/>
      <c r="AP20" s="70"/>
      <c r="AQ20" s="70"/>
      <c r="AR20" s="70"/>
      <c r="AS20" s="70"/>
      <c r="AT20" s="70"/>
      <c r="AU20" s="70"/>
      <c r="AV20" s="70"/>
      <c r="AW20" s="70"/>
      <c r="AX20" s="70"/>
      <c r="AY20" s="70"/>
      <c r="AZ20" s="26"/>
      <c r="BA20" s="26"/>
      <c r="BB20" s="26"/>
      <c r="BC20" s="25"/>
      <c r="BD20" s="86"/>
      <c r="BE20" s="201" t="s">
        <v>38</v>
      </c>
      <c r="BF20" s="202"/>
    </row>
    <row r="21" spans="1:58" s="23" customFormat="1" ht="21.75" customHeight="1" x14ac:dyDescent="0.15">
      <c r="A21" s="70"/>
      <c r="B21" s="70"/>
      <c r="C21" s="59"/>
      <c r="D21" s="45"/>
      <c r="E21" s="70"/>
      <c r="F21" s="27"/>
      <c r="G21" s="70"/>
      <c r="H21" s="70"/>
      <c r="I21" s="70"/>
      <c r="J21" s="70"/>
      <c r="K21" s="70"/>
      <c r="L21" s="70"/>
      <c r="M21" s="70"/>
      <c r="N21" s="70"/>
      <c r="O21" s="70"/>
      <c r="P21" s="70"/>
      <c r="Q21" s="70"/>
      <c r="R21" s="70"/>
      <c r="S21" s="70"/>
      <c r="T21" s="70"/>
      <c r="U21" s="70"/>
      <c r="V21" s="70"/>
      <c r="W21" s="70"/>
      <c r="X21" s="70"/>
      <c r="Y21" s="70"/>
      <c r="Z21" s="70"/>
      <c r="AA21" s="70"/>
      <c r="AB21" s="26"/>
      <c r="AC21" s="26"/>
      <c r="AD21" s="26"/>
      <c r="AE21" s="70"/>
      <c r="AF21" s="70"/>
      <c r="AG21" s="70"/>
      <c r="AH21" s="70"/>
      <c r="AI21" s="70"/>
      <c r="AJ21" s="70"/>
      <c r="AK21" s="70"/>
      <c r="AL21" s="70"/>
      <c r="AM21" s="70"/>
      <c r="AN21" s="70"/>
      <c r="AO21" s="70"/>
      <c r="AP21" s="70"/>
      <c r="AQ21" s="70"/>
      <c r="AR21" s="70"/>
      <c r="AS21" s="70"/>
      <c r="AT21" s="70"/>
      <c r="AU21" s="70"/>
      <c r="AV21" s="70"/>
      <c r="AW21" s="70"/>
      <c r="AX21" s="70"/>
      <c r="AY21" s="70"/>
      <c r="AZ21" s="26"/>
      <c r="BA21" s="26"/>
      <c r="BB21" s="26"/>
      <c r="BC21" s="25"/>
      <c r="BD21" s="86"/>
      <c r="BE21" s="203" t="s">
        <v>39</v>
      </c>
      <c r="BF21" s="204"/>
    </row>
    <row r="22" spans="1:58" s="23" customFormat="1" ht="16.5" customHeight="1" x14ac:dyDescent="0.15">
      <c r="A22" s="70"/>
      <c r="B22" s="70"/>
      <c r="C22" s="59"/>
      <c r="D22" s="45"/>
      <c r="E22" s="70"/>
      <c r="F22" s="27"/>
      <c r="G22" s="45"/>
      <c r="H22" s="45"/>
      <c r="I22" s="45"/>
      <c r="J22" s="45"/>
      <c r="K22" s="70"/>
      <c r="L22" s="70"/>
      <c r="M22" s="70"/>
      <c r="N22" s="70"/>
      <c r="O22" s="70"/>
      <c r="P22" s="70"/>
      <c r="Q22" s="70"/>
      <c r="R22" s="70"/>
      <c r="S22" s="70"/>
      <c r="T22" s="70"/>
      <c r="U22" s="70"/>
      <c r="V22" s="70"/>
      <c r="W22" s="70"/>
      <c r="X22" s="70"/>
      <c r="Y22" s="70"/>
      <c r="Z22" s="70"/>
      <c r="AA22" s="70"/>
      <c r="AB22" s="26"/>
      <c r="AC22" s="26"/>
      <c r="AD22" s="26"/>
      <c r="AE22" s="70"/>
      <c r="AF22" s="70"/>
      <c r="AG22" s="70"/>
      <c r="AH22" s="70"/>
      <c r="AI22" s="70"/>
      <c r="AJ22" s="70"/>
      <c r="AK22" s="70"/>
      <c r="AL22" s="70"/>
      <c r="AM22" s="70"/>
      <c r="AN22" s="70"/>
      <c r="AO22" s="70"/>
      <c r="AP22" s="70"/>
      <c r="AQ22" s="70"/>
      <c r="AR22" s="70"/>
      <c r="AS22" s="70"/>
      <c r="AT22" s="70"/>
      <c r="AU22" s="70"/>
      <c r="AV22" s="70"/>
      <c r="AW22" s="70"/>
      <c r="AX22" s="70"/>
      <c r="AY22" s="70"/>
      <c r="AZ22" s="26"/>
      <c r="BA22" s="26"/>
      <c r="BB22" s="26"/>
      <c r="BC22" s="25"/>
      <c r="BD22" s="107"/>
      <c r="BE22" s="5" t="s">
        <v>14</v>
      </c>
      <c r="BF22" s="6">
        <f>+COUNTIF(BE9:BE16,BE22)</f>
        <v>8</v>
      </c>
    </row>
    <row r="23" spans="1:58" s="23" customFormat="1" ht="17.25" customHeight="1" x14ac:dyDescent="0.15">
      <c r="A23" s="70"/>
      <c r="B23" s="70"/>
      <c r="C23" s="59"/>
      <c r="D23" s="45"/>
      <c r="E23" s="45"/>
      <c r="F23" s="59"/>
      <c r="G23" s="45"/>
      <c r="H23" s="45"/>
      <c r="I23" s="45"/>
      <c r="J23" s="45"/>
      <c r="K23" s="70"/>
      <c r="L23" s="70"/>
      <c r="M23" s="70"/>
      <c r="N23" s="70"/>
      <c r="O23" s="70"/>
      <c r="P23" s="70"/>
      <c r="Q23" s="70"/>
      <c r="R23" s="70"/>
      <c r="S23" s="70"/>
      <c r="T23" s="70"/>
      <c r="U23" s="70"/>
      <c r="V23" s="70"/>
      <c r="W23" s="70"/>
      <c r="X23" s="70"/>
      <c r="Y23" s="70"/>
      <c r="Z23" s="70"/>
      <c r="AA23" s="70"/>
      <c r="AB23" s="26"/>
      <c r="AC23" s="26"/>
      <c r="AD23" s="26"/>
      <c r="AE23" s="70"/>
      <c r="AF23" s="70"/>
      <c r="AG23" s="70"/>
      <c r="AH23" s="70"/>
      <c r="AI23" s="70"/>
      <c r="AJ23" s="70"/>
      <c r="AK23" s="70"/>
      <c r="AL23" s="70"/>
      <c r="AM23" s="70"/>
      <c r="AN23" s="70"/>
      <c r="AO23" s="70"/>
      <c r="AP23" s="70"/>
      <c r="AQ23" s="70"/>
      <c r="AR23" s="70"/>
      <c r="AS23" s="70"/>
      <c r="AT23" s="70"/>
      <c r="AU23" s="70"/>
      <c r="AV23" s="70"/>
      <c r="AW23" s="70"/>
      <c r="AX23" s="70"/>
      <c r="AY23" s="70"/>
      <c r="AZ23" s="26"/>
      <c r="BA23" s="26"/>
      <c r="BB23" s="26"/>
      <c r="BC23" s="25"/>
      <c r="BD23" s="107"/>
      <c r="BE23" s="8" t="s">
        <v>15</v>
      </c>
      <c r="BF23" s="6">
        <f>COUNTIF(BE9:BE16,BE23)</f>
        <v>0</v>
      </c>
    </row>
    <row r="24" spans="1:58" s="23" customFormat="1" ht="18" customHeight="1" x14ac:dyDescent="0.15">
      <c r="A24" s="70"/>
      <c r="B24" s="70"/>
      <c r="C24" s="59"/>
      <c r="D24" s="45"/>
      <c r="E24" s="45"/>
      <c r="F24" s="59"/>
      <c r="G24" s="45"/>
      <c r="H24" s="45"/>
      <c r="I24" s="45"/>
      <c r="J24" s="45"/>
      <c r="K24" s="70"/>
      <c r="L24" s="70"/>
      <c r="M24" s="70"/>
      <c r="N24" s="70"/>
      <c r="O24" s="70"/>
      <c r="P24" s="70"/>
      <c r="Q24" s="70"/>
      <c r="R24" s="70"/>
      <c r="S24" s="70"/>
      <c r="T24" s="70"/>
      <c r="U24" s="70"/>
      <c r="V24" s="70"/>
      <c r="W24" s="70"/>
      <c r="X24" s="70"/>
      <c r="Y24" s="70"/>
      <c r="Z24" s="70"/>
      <c r="AA24" s="70"/>
      <c r="AB24" s="26"/>
      <c r="AC24" s="26"/>
      <c r="AD24" s="26"/>
      <c r="AE24" s="70"/>
      <c r="AF24" s="70"/>
      <c r="AG24" s="70"/>
      <c r="AH24" s="70"/>
      <c r="AI24" s="70"/>
      <c r="AJ24" s="70"/>
      <c r="AK24" s="70"/>
      <c r="AL24" s="70"/>
      <c r="AM24" s="70"/>
      <c r="AN24" s="70"/>
      <c r="AO24" s="70"/>
      <c r="AP24" s="70"/>
      <c r="AQ24" s="70"/>
      <c r="AR24" s="70"/>
      <c r="AS24" s="70"/>
      <c r="AT24" s="70"/>
      <c r="AU24" s="70"/>
      <c r="AV24" s="70"/>
      <c r="AW24" s="70"/>
      <c r="AX24" s="70"/>
      <c r="AY24" s="70"/>
      <c r="AZ24" s="26"/>
      <c r="BA24" s="26"/>
      <c r="BB24" s="26"/>
      <c r="BC24" s="25"/>
      <c r="BD24" s="107"/>
      <c r="BE24" s="11" t="s">
        <v>17</v>
      </c>
      <c r="BF24" s="6">
        <f>COUNTIF(BE9:BE16,BE24)</f>
        <v>0</v>
      </c>
    </row>
    <row r="25" spans="1:58" s="23" customFormat="1" ht="17.25" customHeight="1" thickBot="1" x14ac:dyDescent="0.2">
      <c r="A25" s="70"/>
      <c r="B25" s="70"/>
      <c r="C25" s="59"/>
      <c r="D25" s="45"/>
      <c r="E25" s="45"/>
      <c r="F25" s="59"/>
      <c r="G25" s="45"/>
      <c r="H25" s="45"/>
      <c r="I25" s="45"/>
      <c r="J25" s="45"/>
      <c r="K25" s="70"/>
      <c r="L25" s="70"/>
      <c r="M25" s="70"/>
      <c r="N25" s="70"/>
      <c r="O25" s="70"/>
      <c r="P25" s="70"/>
      <c r="Q25" s="70"/>
      <c r="R25" s="70"/>
      <c r="S25" s="70"/>
      <c r="T25" s="70"/>
      <c r="U25" s="70"/>
      <c r="V25" s="70"/>
      <c r="W25" s="70"/>
      <c r="X25" s="70"/>
      <c r="Y25" s="70"/>
      <c r="Z25" s="70"/>
      <c r="AA25" s="70"/>
      <c r="AB25" s="26"/>
      <c r="AC25" s="26"/>
      <c r="AD25" s="26"/>
      <c r="AE25" s="70"/>
      <c r="AF25" s="70"/>
      <c r="AG25" s="70"/>
      <c r="AH25" s="70"/>
      <c r="AI25" s="70"/>
      <c r="AJ25" s="70"/>
      <c r="AK25" s="70"/>
      <c r="AL25" s="70"/>
      <c r="AM25" s="70"/>
      <c r="AN25" s="70"/>
      <c r="AO25" s="70"/>
      <c r="AP25" s="70"/>
      <c r="AQ25" s="70"/>
      <c r="AR25" s="70"/>
      <c r="AS25" s="70"/>
      <c r="AT25" s="70"/>
      <c r="AU25" s="70"/>
      <c r="AV25" s="70"/>
      <c r="AW25" s="70"/>
      <c r="AX25" s="70"/>
      <c r="AY25" s="70"/>
      <c r="AZ25" s="26"/>
      <c r="BA25" s="26"/>
      <c r="BB25" s="26"/>
      <c r="BC25" s="25"/>
      <c r="BD25" s="107"/>
      <c r="BE25" s="13" t="s">
        <v>16</v>
      </c>
      <c r="BF25" s="6">
        <f>COUNTIF(BE9:BE16,BE25)</f>
        <v>0</v>
      </c>
    </row>
    <row r="26" spans="1:58" s="23" customFormat="1" ht="12.75" customHeight="1" thickBot="1" x14ac:dyDescent="0.2">
      <c r="C26" s="205"/>
      <c r="D26" s="205"/>
      <c r="E26" s="205"/>
      <c r="F26" s="59"/>
      <c r="G26" s="45"/>
      <c r="H26" s="45"/>
      <c r="I26" s="45"/>
      <c r="J26" s="45"/>
      <c r="K26" s="70"/>
      <c r="L26" s="70"/>
      <c r="M26" s="70"/>
      <c r="N26" s="70"/>
      <c r="O26" s="70"/>
      <c r="P26" s="70"/>
      <c r="Q26" s="70"/>
      <c r="R26" s="70"/>
      <c r="S26" s="70"/>
      <c r="T26" s="70"/>
      <c r="U26" s="70"/>
      <c r="V26" s="70"/>
      <c r="W26" s="70"/>
      <c r="X26" s="70"/>
      <c r="Y26" s="70"/>
      <c r="Z26" s="70"/>
      <c r="AA26" s="70"/>
      <c r="AB26" s="26"/>
      <c r="AC26" s="26"/>
      <c r="AD26" s="26"/>
      <c r="AE26" s="70"/>
      <c r="AF26" s="70"/>
      <c r="AG26" s="70"/>
      <c r="AH26" s="70"/>
      <c r="AI26" s="70"/>
      <c r="AJ26" s="70"/>
      <c r="AK26" s="70"/>
      <c r="AL26" s="70"/>
      <c r="AM26" s="70"/>
      <c r="AN26" s="70"/>
      <c r="AO26" s="70"/>
      <c r="AP26" s="70"/>
      <c r="AQ26" s="70"/>
      <c r="AR26" s="70"/>
      <c r="AS26" s="70"/>
      <c r="AT26" s="70"/>
      <c r="AU26" s="70"/>
      <c r="AV26" s="70"/>
      <c r="AW26" s="70"/>
      <c r="AX26" s="70"/>
      <c r="AY26" s="70"/>
      <c r="AZ26" s="26"/>
      <c r="BA26" s="26"/>
      <c r="BB26" s="26"/>
      <c r="BC26" s="25"/>
      <c r="BD26" s="107"/>
      <c r="BE26" s="1"/>
      <c r="BF26" s="15"/>
    </row>
    <row r="27" spans="1:58" s="23" customFormat="1" ht="21.75" customHeight="1" thickBot="1" x14ac:dyDescent="0.2">
      <c r="A27" s="207" t="s">
        <v>192</v>
      </c>
      <c r="B27" s="208"/>
      <c r="C27" s="59"/>
      <c r="D27" s="207" t="s">
        <v>191</v>
      </c>
      <c r="E27" s="207"/>
      <c r="F27" s="59"/>
      <c r="G27" s="45"/>
      <c r="H27" s="45"/>
      <c r="I27" s="45"/>
      <c r="J27" s="45"/>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25"/>
      <c r="BD27" s="86"/>
      <c r="BE27" s="174" t="s">
        <v>23</v>
      </c>
      <c r="BF27" s="175"/>
    </row>
    <row r="28" spans="1:58" s="23" customFormat="1" ht="20.25" customHeight="1" x14ac:dyDescent="0.15">
      <c r="A28" s="70"/>
      <c r="B28" s="70"/>
      <c r="C28" s="206"/>
      <c r="D28" s="206"/>
      <c r="E28" s="206"/>
      <c r="F28" s="206"/>
      <c r="G28" s="45"/>
      <c r="H28" s="45"/>
      <c r="I28" s="45"/>
      <c r="J28" s="45"/>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25"/>
      <c r="BD28" s="108"/>
      <c r="BE28" s="16" t="s">
        <v>19</v>
      </c>
      <c r="BF28" s="130">
        <v>0.97499999999999998</v>
      </c>
    </row>
    <row r="29" spans="1:58" s="23" customFormat="1" ht="18" customHeight="1" x14ac:dyDescent="0.15">
      <c r="A29" s="70"/>
      <c r="B29" s="70"/>
      <c r="C29" s="59"/>
      <c r="D29" s="45"/>
      <c r="E29" s="45"/>
      <c r="F29" s="59"/>
      <c r="G29" s="45"/>
      <c r="H29" s="45"/>
      <c r="I29" s="45"/>
      <c r="J29" s="45"/>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25"/>
      <c r="BD29" s="108"/>
      <c r="BE29" s="8" t="s">
        <v>40</v>
      </c>
      <c r="BF29" s="18">
        <f>+BF23/C18</f>
        <v>0</v>
      </c>
    </row>
    <row r="30" spans="1:58" s="23" customFormat="1" ht="14.25" customHeight="1" x14ac:dyDescent="0.15">
      <c r="A30" s="70"/>
      <c r="B30" s="70"/>
      <c r="C30" s="206"/>
      <c r="D30" s="206"/>
      <c r="E30" s="206"/>
      <c r="F30" s="206"/>
      <c r="G30" s="45"/>
      <c r="H30" s="45"/>
      <c r="I30" s="45"/>
      <c r="J30" s="45"/>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25"/>
      <c r="BD30" s="108"/>
      <c r="BE30" s="19" t="s">
        <v>21</v>
      </c>
      <c r="BF30" s="20">
        <f>+BF24/C18</f>
        <v>0</v>
      </c>
    </row>
    <row r="31" spans="1:58" s="23" customFormat="1" ht="30" customHeight="1" thickBot="1" x14ac:dyDescent="0.2">
      <c r="C31" s="59"/>
      <c r="F31" s="59"/>
      <c r="G31" s="45"/>
      <c r="H31" s="45"/>
      <c r="I31" s="45"/>
      <c r="J31" s="45"/>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25"/>
      <c r="BD31" s="108"/>
      <c r="BE31" s="13" t="s">
        <v>22</v>
      </c>
      <c r="BF31" s="21">
        <f>+BF25/C18</f>
        <v>0</v>
      </c>
    </row>
    <row r="32" spans="1:58" s="23" customFormat="1" ht="22.5" customHeight="1" x14ac:dyDescent="0.15">
      <c r="C32" s="206"/>
      <c r="D32" s="206"/>
      <c r="E32" s="206"/>
      <c r="F32" s="206"/>
      <c r="G32" s="45"/>
      <c r="H32" s="45"/>
      <c r="I32" s="45"/>
      <c r="J32" s="45"/>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25"/>
      <c r="BD32" s="49"/>
      <c r="BE32" s="49"/>
      <c r="BF32" s="24"/>
    </row>
    <row r="33" spans="1:57" s="23" customFormat="1" ht="26.25" customHeight="1" x14ac:dyDescent="0.15">
      <c r="A33" s="70"/>
      <c r="B33" s="70"/>
      <c r="C33" s="59"/>
      <c r="D33" s="45"/>
      <c r="E33" s="45"/>
      <c r="F33" s="59"/>
      <c r="G33" s="45"/>
      <c r="H33" s="45"/>
      <c r="I33" s="45"/>
      <c r="J33" s="45"/>
      <c r="K33" s="70"/>
      <c r="L33" s="70"/>
      <c r="M33" s="70"/>
      <c r="N33" s="70"/>
      <c r="O33" s="70"/>
      <c r="P33" s="70"/>
      <c r="Q33" s="70"/>
      <c r="R33" s="70"/>
      <c r="S33" s="70"/>
      <c r="T33" s="70"/>
      <c r="U33" s="70"/>
      <c r="V33" s="70"/>
      <c r="W33" s="70"/>
      <c r="X33" s="70"/>
      <c r="Y33" s="70"/>
      <c r="Z33" s="70"/>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70"/>
      <c r="AY33" s="70"/>
      <c r="AZ33" s="70"/>
      <c r="BA33" s="70"/>
      <c r="BB33" s="70"/>
      <c r="BC33" s="25"/>
      <c r="BD33" s="24"/>
      <c r="BE33" s="24"/>
    </row>
    <row r="34" spans="1:57" ht="12.75" customHeight="1" x14ac:dyDescent="0.15">
      <c r="BD34" s="24"/>
      <c r="BE34" s="24"/>
    </row>
    <row r="35" spans="1:57" s="23" customFormat="1" ht="12.75" customHeight="1" x14ac:dyDescent="0.15">
      <c r="A35" s="70"/>
      <c r="B35" s="70"/>
      <c r="C35" s="83"/>
      <c r="D35" s="70"/>
      <c r="E35" s="70"/>
      <c r="F35" s="27"/>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24"/>
      <c r="BE35" s="24"/>
    </row>
    <row r="36" spans="1:57" s="23" customFormat="1" ht="12.75" customHeight="1" x14ac:dyDescent="0.15">
      <c r="A36" s="70"/>
      <c r="B36" s="70"/>
      <c r="C36" s="83"/>
      <c r="D36" s="70"/>
      <c r="E36" s="70"/>
      <c r="F36" s="27"/>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24"/>
      <c r="BE36" s="24"/>
    </row>
    <row r="37" spans="1:57" s="23" customFormat="1" ht="12.75" customHeight="1" x14ac:dyDescent="0.15">
      <c r="A37" s="70"/>
      <c r="B37" s="70"/>
      <c r="C37" s="83"/>
      <c r="D37" s="70"/>
      <c r="E37" s="70"/>
      <c r="F37" s="27"/>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24"/>
      <c r="BE37" s="24"/>
    </row>
    <row r="38" spans="1:57" s="23" customFormat="1" ht="12.75" customHeight="1" x14ac:dyDescent="0.15">
      <c r="A38" s="70"/>
      <c r="B38" s="70"/>
      <c r="C38" s="83"/>
      <c r="D38" s="70"/>
      <c r="E38" s="70"/>
      <c r="F38" s="27"/>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24"/>
      <c r="BE38" s="24"/>
    </row>
    <row r="39" spans="1:57" s="23" customFormat="1" ht="12.75" customHeight="1" x14ac:dyDescent="0.15">
      <c r="A39" s="70"/>
      <c r="B39" s="70"/>
      <c r="C39" s="83"/>
      <c r="D39" s="70"/>
      <c r="E39" s="70"/>
      <c r="F39" s="27"/>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24"/>
      <c r="BE39" s="24"/>
    </row>
    <row r="40" spans="1:57" s="23" customFormat="1" ht="12.75" customHeight="1" x14ac:dyDescent="0.15">
      <c r="A40" s="70"/>
      <c r="B40" s="70"/>
      <c r="C40" s="83"/>
      <c r="D40" s="70"/>
      <c r="E40" s="70"/>
      <c r="F40" s="27"/>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row>
    <row r="41" spans="1:57" s="23" customFormat="1" ht="12.75" customHeight="1" x14ac:dyDescent="0.15">
      <c r="A41" s="70"/>
      <c r="B41" s="70"/>
      <c r="C41" s="83"/>
      <c r="D41" s="70"/>
      <c r="E41" s="70"/>
      <c r="F41" s="27"/>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row>
    <row r="42" spans="1:57" s="23" customFormat="1" ht="12.75" customHeight="1" x14ac:dyDescent="0.15">
      <c r="A42" s="70"/>
      <c r="B42" s="70"/>
      <c r="C42" s="83"/>
      <c r="D42" s="70"/>
      <c r="E42" s="70"/>
      <c r="F42" s="27"/>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row>
    <row r="43" spans="1:57" s="23" customFormat="1" ht="12.75" customHeight="1" x14ac:dyDescent="0.15">
      <c r="A43" s="70"/>
      <c r="B43" s="70"/>
      <c r="C43" s="83"/>
      <c r="D43" s="70"/>
      <c r="E43" s="70"/>
      <c r="F43" s="27"/>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row>
  </sheetData>
  <mergeCells count="38">
    <mergeCell ref="A27:B27"/>
    <mergeCell ref="D27:E27"/>
    <mergeCell ref="C32:F32"/>
    <mergeCell ref="A9:A16"/>
    <mergeCell ref="B13:B14"/>
    <mergeCell ref="C30:F30"/>
    <mergeCell ref="BE20:BF20"/>
    <mergeCell ref="BE21:BF21"/>
    <mergeCell ref="BE27:BF27"/>
    <mergeCell ref="C26:E26"/>
    <mergeCell ref="C28:F28"/>
    <mergeCell ref="A8:F8"/>
    <mergeCell ref="G8:BG8"/>
    <mergeCell ref="AE5:AH6"/>
    <mergeCell ref="AI5:AL6"/>
    <mergeCell ref="AM5:AP6"/>
    <mergeCell ref="AQ5:AT6"/>
    <mergeCell ref="AU5:AX6"/>
    <mergeCell ref="AY5:BB6"/>
    <mergeCell ref="G5:J6"/>
    <mergeCell ref="K5:N6"/>
    <mergeCell ref="O5:R6"/>
    <mergeCell ref="S5:V6"/>
    <mergeCell ref="W5:Z6"/>
    <mergeCell ref="AA5:AD6"/>
    <mergeCell ref="A1:BG1"/>
    <mergeCell ref="A2:BG2"/>
    <mergeCell ref="A3:BG3"/>
    <mergeCell ref="A4:BG4"/>
    <mergeCell ref="A5:A7"/>
    <mergeCell ref="B5:B7"/>
    <mergeCell ref="C5:C7"/>
    <mergeCell ref="D5:D7"/>
    <mergeCell ref="E5:E7"/>
    <mergeCell ref="F5:F7"/>
    <mergeCell ref="BC5:BC7"/>
    <mergeCell ref="BD5:BG5"/>
    <mergeCell ref="BD6:BG6"/>
  </mergeCells>
  <conditionalFormatting sqref="BE14:BE16">
    <cfRule type="containsText" dxfId="19" priority="9" stopIfTrue="1" operator="containsText" text="Atrasado">
      <formula>NOT(ISERROR(SEARCH("Atrasado",BE14)))</formula>
    </cfRule>
    <cfRule type="containsText" dxfId="18" priority="10" stopIfTrue="1" operator="containsText" text="No iniciado">
      <formula>NOT(ISERROR(SEARCH("No iniciado",BE14)))</formula>
    </cfRule>
    <cfRule type="containsText" dxfId="17" priority="11" stopIfTrue="1" operator="containsText" text="En desarrollo">
      <formula>NOT(ISERROR(SEARCH("En desarrollo",BE14)))</formula>
    </cfRule>
    <cfRule type="containsText" dxfId="16" priority="12" stopIfTrue="1" operator="containsText" text="Completo">
      <formula>NOT(ISERROR(SEARCH("Completo",BE14)))</formula>
    </cfRule>
  </conditionalFormatting>
  <conditionalFormatting sqref="BE9:BE13">
    <cfRule type="containsText" dxfId="15" priority="5" stopIfTrue="1" operator="containsText" text="Atrasado">
      <formula>NOT(ISERROR(SEARCH("Atrasado",BE9)))</formula>
    </cfRule>
    <cfRule type="containsText" dxfId="14" priority="6" stopIfTrue="1" operator="containsText" text="No iniciado">
      <formula>NOT(ISERROR(SEARCH("No iniciado",BE9)))</formula>
    </cfRule>
    <cfRule type="containsText" dxfId="13" priority="7" stopIfTrue="1" operator="containsText" text="En desarrollo">
      <formula>NOT(ISERROR(SEARCH("En desarrollo",BE9)))</formula>
    </cfRule>
    <cfRule type="containsText" dxfId="12" priority="8" stopIfTrue="1" operator="containsText" text="Completo">
      <formula>NOT(ISERROR(SEARCH("Completo",BE9)))</formula>
    </cfRule>
  </conditionalFormatting>
  <dataValidations count="2">
    <dataValidation type="list" allowBlank="1" showErrorMessage="1" sqref="BD20">
      <formula1>#REF!</formula1>
      <formula2>0</formula2>
    </dataValidation>
    <dataValidation type="list" allowBlank="1" showInputMessage="1" showErrorMessage="1" sqref="BD32:BE34">
      <formula1>#REF!</formula1>
      <formula2>0</formula2>
    </dataValidation>
  </dataValidations>
  <pageMargins left="1.32" right="0" top="0.94" bottom="0" header="0" footer="0"/>
  <pageSetup paperSize="14" scale="75" firstPageNumber="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topLeftCell="A13" zoomScale="90" zoomScaleNormal="90" workbookViewId="0">
      <selection activeCell="J19" sqref="J19"/>
    </sheetView>
  </sheetViews>
  <sheetFormatPr baseColWidth="10" defaultColWidth="4.7109375" defaultRowHeight="12.75" customHeight="1" x14ac:dyDescent="0.15"/>
  <cols>
    <col min="1" max="1" width="22.140625" style="70" customWidth="1"/>
    <col min="2" max="2" width="20.140625" style="70" customWidth="1"/>
    <col min="3" max="3" width="20.140625" style="83" customWidth="1"/>
    <col min="4" max="4" width="20" style="70" customWidth="1"/>
    <col min="5" max="5" width="15.5703125" style="70" hidden="1" customWidth="1"/>
    <col min="6" max="6" width="12.28515625" style="27" customWidth="1"/>
    <col min="7" max="7" width="10.140625" style="25" hidden="1" customWidth="1"/>
    <col min="8" max="8" width="7" style="23" customWidth="1"/>
    <col min="9" max="9" width="10.42578125" style="23" customWidth="1"/>
    <col min="10" max="10" width="30" style="23" customWidth="1"/>
    <col min="11" max="11" width="15.5703125" style="23" customWidth="1"/>
    <col min="12" max="16384" width="4.7109375" style="70"/>
  </cols>
  <sheetData>
    <row r="1" spans="1:11" ht="30.75" customHeight="1" x14ac:dyDescent="0.15">
      <c r="A1" s="144" t="s">
        <v>136</v>
      </c>
      <c r="B1" s="145"/>
      <c r="C1" s="145"/>
      <c r="D1" s="145"/>
      <c r="E1" s="145"/>
      <c r="F1" s="145"/>
      <c r="G1" s="145"/>
      <c r="H1" s="145"/>
      <c r="I1" s="145"/>
      <c r="J1" s="145"/>
      <c r="K1" s="146"/>
    </row>
    <row r="2" spans="1:11" ht="20.25" customHeight="1" x14ac:dyDescent="0.15">
      <c r="A2" s="147" t="s">
        <v>147</v>
      </c>
      <c r="B2" s="148"/>
      <c r="C2" s="148"/>
      <c r="D2" s="148"/>
      <c r="E2" s="148"/>
      <c r="F2" s="148"/>
      <c r="G2" s="148"/>
      <c r="H2" s="148"/>
      <c r="I2" s="148"/>
      <c r="J2" s="148"/>
      <c r="K2" s="149"/>
    </row>
    <row r="3" spans="1:11" ht="69" customHeight="1" x14ac:dyDescent="0.15">
      <c r="A3" s="150" t="s">
        <v>108</v>
      </c>
      <c r="B3" s="151"/>
      <c r="C3" s="151"/>
      <c r="D3" s="151"/>
      <c r="E3" s="151"/>
      <c r="F3" s="151"/>
      <c r="G3" s="151"/>
      <c r="H3" s="151"/>
      <c r="I3" s="151"/>
      <c r="J3" s="151"/>
      <c r="K3" s="152"/>
    </row>
    <row r="4" spans="1:11" ht="34.5" customHeight="1" x14ac:dyDescent="0.15">
      <c r="A4" s="153" t="s">
        <v>148</v>
      </c>
      <c r="B4" s="154"/>
      <c r="C4" s="154"/>
      <c r="D4" s="154"/>
      <c r="E4" s="154"/>
      <c r="F4" s="154"/>
      <c r="G4" s="154"/>
      <c r="H4" s="154"/>
      <c r="I4" s="154"/>
      <c r="J4" s="154"/>
      <c r="K4" s="155"/>
    </row>
    <row r="5" spans="1:11" s="50" customFormat="1" ht="20.25" customHeight="1" x14ac:dyDescent="0.15">
      <c r="A5" s="156" t="s">
        <v>107</v>
      </c>
      <c r="B5" s="157" t="s">
        <v>63</v>
      </c>
      <c r="C5" s="158" t="s">
        <v>24</v>
      </c>
      <c r="D5" s="160" t="s">
        <v>2</v>
      </c>
      <c r="E5" s="193" t="s">
        <v>3</v>
      </c>
      <c r="F5" s="156" t="s">
        <v>82</v>
      </c>
      <c r="G5" s="194" t="s">
        <v>6</v>
      </c>
      <c r="H5" s="190" t="s">
        <v>7</v>
      </c>
      <c r="I5" s="191"/>
      <c r="J5" s="191"/>
      <c r="K5" s="192"/>
    </row>
    <row r="6" spans="1:11" s="50" customFormat="1" ht="20.25" customHeight="1" x14ac:dyDescent="0.15">
      <c r="A6" s="156"/>
      <c r="B6" s="176"/>
      <c r="C6" s="159"/>
      <c r="D6" s="160"/>
      <c r="E6" s="193"/>
      <c r="F6" s="156"/>
      <c r="G6" s="195"/>
      <c r="H6" s="165">
        <v>1</v>
      </c>
      <c r="I6" s="165"/>
      <c r="J6" s="165"/>
      <c r="K6" s="165"/>
    </row>
    <row r="7" spans="1:11" s="50" customFormat="1" ht="30.75" customHeight="1" x14ac:dyDescent="0.15">
      <c r="A7" s="157"/>
      <c r="B7" s="177"/>
      <c r="C7" s="159"/>
      <c r="D7" s="161"/>
      <c r="E7" s="193"/>
      <c r="F7" s="157"/>
      <c r="G7" s="195"/>
      <c r="H7" s="52" t="s">
        <v>9</v>
      </c>
      <c r="I7" s="53" t="s">
        <v>10</v>
      </c>
      <c r="J7" s="53" t="s">
        <v>11</v>
      </c>
      <c r="K7" s="54" t="s">
        <v>12</v>
      </c>
    </row>
    <row r="8" spans="1:11" s="50" customFormat="1" ht="19.5" customHeight="1" x14ac:dyDescent="0.15">
      <c r="A8" s="199" t="s">
        <v>135</v>
      </c>
      <c r="B8" s="199"/>
      <c r="C8" s="199"/>
      <c r="D8" s="199"/>
      <c r="E8" s="199"/>
      <c r="F8" s="199"/>
      <c r="G8" s="200"/>
      <c r="H8" s="200"/>
      <c r="I8" s="200"/>
      <c r="J8" s="200"/>
      <c r="K8" s="200"/>
    </row>
    <row r="9" spans="1:11" ht="60" customHeight="1" x14ac:dyDescent="0.25">
      <c r="A9" s="212" t="s">
        <v>109</v>
      </c>
      <c r="B9" s="90" t="s">
        <v>110</v>
      </c>
      <c r="C9" s="91" t="s">
        <v>111</v>
      </c>
      <c r="D9" s="71" t="s">
        <v>112</v>
      </c>
      <c r="E9" s="71"/>
      <c r="F9" s="58" t="s">
        <v>113</v>
      </c>
      <c r="G9" s="74"/>
      <c r="H9" s="119">
        <v>1</v>
      </c>
      <c r="I9" s="92" t="s">
        <v>166</v>
      </c>
      <c r="J9" s="128" t="s">
        <v>176</v>
      </c>
      <c r="K9" s="80" t="s">
        <v>180</v>
      </c>
    </row>
    <row r="10" spans="1:11" ht="60" customHeight="1" x14ac:dyDescent="0.25">
      <c r="A10" s="213"/>
      <c r="B10" s="122" t="s">
        <v>114</v>
      </c>
      <c r="C10" s="91" t="s">
        <v>115</v>
      </c>
      <c r="D10" s="91" t="s">
        <v>116</v>
      </c>
      <c r="E10" s="90"/>
      <c r="F10" s="90" t="s">
        <v>117</v>
      </c>
      <c r="G10" s="74"/>
      <c r="H10" s="119">
        <v>1</v>
      </c>
      <c r="I10" s="92" t="s">
        <v>166</v>
      </c>
      <c r="J10" s="128" t="s">
        <v>181</v>
      </c>
      <c r="K10" s="80" t="s">
        <v>182</v>
      </c>
    </row>
    <row r="11" spans="1:11" s="67" customFormat="1" ht="71.25" customHeight="1" x14ac:dyDescent="0.25">
      <c r="A11" s="214"/>
      <c r="B11" s="95" t="s">
        <v>118</v>
      </c>
      <c r="C11" s="91" t="s">
        <v>119</v>
      </c>
      <c r="D11" s="91" t="s">
        <v>120</v>
      </c>
      <c r="E11" s="95"/>
      <c r="F11" s="95" t="s">
        <v>124</v>
      </c>
      <c r="G11" s="75"/>
      <c r="H11" s="119">
        <v>1</v>
      </c>
      <c r="I11" s="92" t="s">
        <v>166</v>
      </c>
      <c r="J11" s="128" t="s">
        <v>193</v>
      </c>
      <c r="K11" s="92" t="s">
        <v>183</v>
      </c>
    </row>
    <row r="12" spans="1:11" s="67" customFormat="1" ht="102" customHeight="1" x14ac:dyDescent="0.25">
      <c r="A12" s="101" t="s">
        <v>123</v>
      </c>
      <c r="B12" s="95" t="s">
        <v>121</v>
      </c>
      <c r="C12" s="91" t="s">
        <v>126</v>
      </c>
      <c r="D12" s="91" t="s">
        <v>122</v>
      </c>
      <c r="E12" s="95"/>
      <c r="F12" s="95" t="s">
        <v>125</v>
      </c>
      <c r="G12" s="75"/>
      <c r="H12" s="119">
        <v>1</v>
      </c>
      <c r="I12" s="92" t="s">
        <v>166</v>
      </c>
      <c r="J12" s="128" t="s">
        <v>184</v>
      </c>
      <c r="K12" s="92" t="s">
        <v>185</v>
      </c>
    </row>
    <row r="13" spans="1:11" ht="12.75" customHeight="1" x14ac:dyDescent="0.15">
      <c r="A13" s="38"/>
      <c r="B13" s="38"/>
      <c r="C13" s="86"/>
      <c r="D13" s="39"/>
      <c r="E13" s="38"/>
      <c r="F13" s="24"/>
      <c r="G13" s="40"/>
      <c r="H13" s="24"/>
      <c r="I13" s="24"/>
    </row>
    <row r="14" spans="1:11" s="23" customFormat="1" ht="20.25" customHeight="1" x14ac:dyDescent="0.15">
      <c r="A14" s="87" t="s">
        <v>57</v>
      </c>
      <c r="B14" s="87"/>
      <c r="C14" s="88">
        <f>+COUNTA(C9:C12)</f>
        <v>4</v>
      </c>
      <c r="D14" s="41"/>
      <c r="E14" s="41"/>
      <c r="F14" s="42"/>
      <c r="G14" s="41"/>
      <c r="H14" s="43"/>
      <c r="I14" s="43"/>
      <c r="J14" s="24"/>
    </row>
    <row r="15" spans="1:11" s="23" customFormat="1" ht="39.75" customHeight="1" thickBot="1" x14ac:dyDescent="0.2">
      <c r="A15" s="70"/>
      <c r="B15" s="70"/>
      <c r="C15" s="83"/>
      <c r="D15" s="70"/>
      <c r="E15" s="70"/>
      <c r="F15" s="27"/>
      <c r="G15" s="25"/>
      <c r="H15" s="24"/>
      <c r="I15" s="24"/>
      <c r="J15" s="24"/>
    </row>
    <row r="16" spans="1:11" s="23" customFormat="1" ht="26.25" customHeight="1" thickBot="1" x14ac:dyDescent="0.2">
      <c r="A16" s="70"/>
      <c r="B16" s="70"/>
      <c r="C16" s="59"/>
      <c r="D16" s="44"/>
      <c r="E16" s="70"/>
      <c r="F16" s="27"/>
      <c r="G16" s="25"/>
      <c r="H16" s="201" t="s">
        <v>38</v>
      </c>
      <c r="I16" s="202"/>
    </row>
    <row r="17" spans="1:10" s="23" customFormat="1" ht="21.75" customHeight="1" x14ac:dyDescent="0.15">
      <c r="A17" s="70"/>
      <c r="B17" s="70"/>
      <c r="C17" s="59"/>
      <c r="D17" s="45"/>
      <c r="E17" s="70"/>
      <c r="F17" s="27"/>
      <c r="G17" s="25"/>
      <c r="H17" s="203" t="s">
        <v>39</v>
      </c>
      <c r="I17" s="204"/>
      <c r="J17" s="2"/>
    </row>
    <row r="18" spans="1:10" s="23" customFormat="1" ht="16.5" customHeight="1" x14ac:dyDescent="0.15">
      <c r="A18" s="70"/>
      <c r="B18" s="70"/>
      <c r="C18" s="59"/>
      <c r="D18" s="45"/>
      <c r="E18" s="45"/>
      <c r="F18" s="59"/>
      <c r="G18" s="25"/>
      <c r="H18" s="5" t="s">
        <v>14</v>
      </c>
      <c r="I18" s="6">
        <v>4</v>
      </c>
      <c r="J18" s="2"/>
    </row>
    <row r="19" spans="1:10" s="23" customFormat="1" ht="17.25" customHeight="1" x14ac:dyDescent="0.15">
      <c r="A19" s="70"/>
      <c r="B19" s="70"/>
      <c r="C19" s="59"/>
      <c r="D19" s="45"/>
      <c r="E19" s="45"/>
      <c r="F19" s="59"/>
      <c r="G19" s="25"/>
      <c r="H19" s="8" t="s">
        <v>15</v>
      </c>
      <c r="I19" s="6">
        <v>0</v>
      </c>
      <c r="J19" s="2"/>
    </row>
    <row r="20" spans="1:10" s="23" customFormat="1" ht="27" customHeight="1" x14ac:dyDescent="0.15">
      <c r="A20" s="70"/>
      <c r="B20" s="70"/>
      <c r="C20" s="131" t="s">
        <v>191</v>
      </c>
      <c r="D20" s="131"/>
      <c r="E20" s="45"/>
      <c r="F20" s="59"/>
      <c r="G20" s="25"/>
      <c r="H20" s="11" t="s">
        <v>17</v>
      </c>
      <c r="I20" s="6">
        <v>0</v>
      </c>
      <c r="J20" s="2"/>
    </row>
    <row r="21" spans="1:10" s="23" customFormat="1" ht="17.25" customHeight="1" thickBot="1" x14ac:dyDescent="0.2">
      <c r="A21" s="70"/>
      <c r="B21" s="70"/>
      <c r="C21" s="205"/>
      <c r="D21" s="205"/>
      <c r="E21" s="205"/>
      <c r="F21" s="59"/>
      <c r="G21" s="25"/>
      <c r="H21" s="13" t="s">
        <v>16</v>
      </c>
      <c r="I21" s="6">
        <v>0</v>
      </c>
    </row>
    <row r="22" spans="1:10" s="23" customFormat="1" ht="12.75" customHeight="1" thickBot="1" x14ac:dyDescent="0.2">
      <c r="A22" s="70"/>
      <c r="B22" s="70"/>
      <c r="C22" s="59"/>
      <c r="D22" s="45"/>
      <c r="E22" s="45"/>
      <c r="F22" s="59"/>
      <c r="G22" s="25"/>
      <c r="H22" s="1"/>
      <c r="I22" s="15"/>
    </row>
    <row r="23" spans="1:10" s="23" customFormat="1" ht="21.75" customHeight="1" thickBot="1" x14ac:dyDescent="0.2">
      <c r="A23" s="70"/>
      <c r="B23" s="70"/>
      <c r="C23" s="206"/>
      <c r="D23" s="206"/>
      <c r="E23" s="206"/>
      <c r="F23" s="206"/>
      <c r="G23" s="25"/>
      <c r="H23" s="174" t="s">
        <v>23</v>
      </c>
      <c r="I23" s="175"/>
    </row>
    <row r="24" spans="1:10" s="23" customFormat="1" ht="20.25" customHeight="1" x14ac:dyDescent="0.15">
      <c r="A24" s="70"/>
      <c r="B24" s="70"/>
      <c r="C24" s="59"/>
      <c r="D24" s="45"/>
      <c r="E24" s="45"/>
      <c r="F24" s="59"/>
      <c r="G24" s="25"/>
      <c r="H24" s="16" t="s">
        <v>19</v>
      </c>
      <c r="I24" s="17">
        <v>1</v>
      </c>
    </row>
    <row r="25" spans="1:10" s="23" customFormat="1" ht="18" customHeight="1" x14ac:dyDescent="0.15">
      <c r="A25" s="70"/>
      <c r="B25" s="70"/>
      <c r="C25" s="206"/>
      <c r="D25" s="206"/>
      <c r="E25" s="206"/>
      <c r="F25" s="206"/>
      <c r="G25" s="25"/>
      <c r="H25" s="8" t="s">
        <v>40</v>
      </c>
      <c r="I25" s="18">
        <v>0</v>
      </c>
    </row>
    <row r="26" spans="1:10" s="23" customFormat="1" ht="14.25" customHeight="1" x14ac:dyDescent="0.15">
      <c r="A26" s="70"/>
      <c r="B26" s="70"/>
      <c r="C26" s="59"/>
      <c r="D26" s="45"/>
      <c r="E26" s="45"/>
      <c r="F26" s="59"/>
      <c r="G26" s="25"/>
      <c r="H26" s="19" t="s">
        <v>21</v>
      </c>
      <c r="I26" s="20">
        <v>0</v>
      </c>
    </row>
    <row r="27" spans="1:10" s="23" customFormat="1" ht="13.5" customHeight="1" thickBot="1" x14ac:dyDescent="0.2">
      <c r="A27" s="70"/>
      <c r="B27" s="70"/>
      <c r="C27" s="206"/>
      <c r="D27" s="206"/>
      <c r="E27" s="206"/>
      <c r="F27" s="206"/>
      <c r="G27" s="25"/>
      <c r="H27" s="13" t="s">
        <v>22</v>
      </c>
      <c r="I27" s="21">
        <v>0</v>
      </c>
    </row>
    <row r="28" spans="1:10" s="23" customFormat="1" ht="22.5" customHeight="1" x14ac:dyDescent="0.15">
      <c r="A28" s="70"/>
      <c r="B28" s="70"/>
      <c r="C28" s="59"/>
      <c r="D28" s="45"/>
      <c r="E28" s="45"/>
      <c r="F28" s="59"/>
      <c r="G28" s="25"/>
      <c r="H28" s="49"/>
      <c r="I28" s="49"/>
      <c r="J28" s="24"/>
    </row>
    <row r="29" spans="1:10" s="23" customFormat="1" ht="26.25" customHeight="1" x14ac:dyDescent="0.15">
      <c r="A29" s="70"/>
      <c r="B29" s="70"/>
      <c r="C29" s="59"/>
      <c r="D29" s="45"/>
      <c r="E29" s="45"/>
      <c r="F29" s="59"/>
      <c r="G29" s="25"/>
    </row>
    <row r="31" spans="1:10" s="23" customFormat="1" ht="12.75" customHeight="1" x14ac:dyDescent="0.15">
      <c r="A31" s="70"/>
      <c r="B31" s="70"/>
      <c r="C31" s="83"/>
      <c r="D31" s="70"/>
      <c r="E31" s="70"/>
      <c r="F31" s="27"/>
      <c r="G31" s="70"/>
    </row>
    <row r="32" spans="1:10" s="23" customFormat="1" ht="12.75" customHeight="1" x14ac:dyDescent="0.15">
      <c r="A32" s="70"/>
      <c r="B32" s="70"/>
      <c r="C32" s="83"/>
      <c r="D32" s="70"/>
      <c r="E32" s="70"/>
      <c r="F32" s="27"/>
      <c r="G32" s="70"/>
    </row>
    <row r="33" spans="1:7" s="23" customFormat="1" ht="12.75" customHeight="1" x14ac:dyDescent="0.15">
      <c r="A33" s="70"/>
      <c r="B33" s="70"/>
      <c r="C33" s="83"/>
      <c r="D33" s="70"/>
      <c r="E33" s="70"/>
      <c r="F33" s="27"/>
      <c r="G33" s="70"/>
    </row>
    <row r="34" spans="1:7" s="23" customFormat="1" ht="12.75" customHeight="1" x14ac:dyDescent="0.15">
      <c r="A34" s="70"/>
      <c r="B34" s="70"/>
      <c r="C34" s="83"/>
      <c r="D34" s="70"/>
      <c r="E34" s="70"/>
      <c r="F34" s="27"/>
      <c r="G34" s="70"/>
    </row>
    <row r="35" spans="1:7" s="23" customFormat="1" ht="12.75" customHeight="1" x14ac:dyDescent="0.15">
      <c r="A35" s="70"/>
      <c r="B35" s="70"/>
      <c r="C35" s="83"/>
      <c r="D35" s="70"/>
      <c r="E35" s="70"/>
      <c r="F35" s="27"/>
      <c r="G35" s="70"/>
    </row>
    <row r="36" spans="1:7" s="23" customFormat="1" ht="12.75" customHeight="1" x14ac:dyDescent="0.15">
      <c r="A36" s="70"/>
      <c r="B36" s="70"/>
      <c r="C36" s="83"/>
      <c r="D36" s="70"/>
      <c r="E36" s="70"/>
      <c r="F36" s="27"/>
      <c r="G36" s="70"/>
    </row>
    <row r="37" spans="1:7" s="23" customFormat="1" ht="12.75" customHeight="1" x14ac:dyDescent="0.15">
      <c r="A37" s="70"/>
      <c r="B37" s="70"/>
      <c r="C37" s="83"/>
      <c r="D37" s="70"/>
      <c r="E37" s="70"/>
      <c r="F37" s="27"/>
      <c r="G37" s="70"/>
    </row>
    <row r="38" spans="1:7" s="23" customFormat="1" ht="12.75" customHeight="1" x14ac:dyDescent="0.15">
      <c r="A38" s="70"/>
      <c r="B38" s="70"/>
      <c r="C38" s="83"/>
      <c r="D38" s="70"/>
      <c r="E38" s="70"/>
      <c r="F38" s="27"/>
      <c r="G38" s="70"/>
    </row>
    <row r="39" spans="1:7" s="23" customFormat="1" ht="12.75" customHeight="1" x14ac:dyDescent="0.15">
      <c r="A39" s="70"/>
      <c r="B39" s="70"/>
      <c r="C39" s="83"/>
      <c r="D39" s="70"/>
      <c r="E39" s="70"/>
      <c r="F39" s="27"/>
      <c r="G39" s="70"/>
    </row>
  </sheetData>
  <mergeCells count="23">
    <mergeCell ref="C25:F25"/>
    <mergeCell ref="C27:F27"/>
    <mergeCell ref="C21:E21"/>
    <mergeCell ref="C23:F23"/>
    <mergeCell ref="H16:I16"/>
    <mergeCell ref="H17:I17"/>
    <mergeCell ref="H23:I23"/>
    <mergeCell ref="A8:F8"/>
    <mergeCell ref="G8:K8"/>
    <mergeCell ref="A9:A11"/>
    <mergeCell ref="A1:K1"/>
    <mergeCell ref="A2:K2"/>
    <mergeCell ref="A3:K3"/>
    <mergeCell ref="A4:K4"/>
    <mergeCell ref="A5:A7"/>
    <mergeCell ref="B5:B7"/>
    <mergeCell ref="C5:C7"/>
    <mergeCell ref="D5:D7"/>
    <mergeCell ref="E5:E7"/>
    <mergeCell ref="F5:F7"/>
    <mergeCell ref="G5:G7"/>
    <mergeCell ref="H5:K5"/>
    <mergeCell ref="H6:K6"/>
  </mergeCells>
  <conditionalFormatting sqref="I9:I12">
    <cfRule type="containsText" dxfId="11" priority="5" stopIfTrue="1" operator="containsText" text="Atrasado">
      <formula>NOT(ISERROR(SEARCH("Atrasado",I9)))</formula>
    </cfRule>
    <cfRule type="containsText" dxfId="10" priority="6" stopIfTrue="1" operator="containsText" text="No iniciado">
      <formula>NOT(ISERROR(SEARCH("No iniciado",I9)))</formula>
    </cfRule>
    <cfRule type="containsText" dxfId="9" priority="7" stopIfTrue="1" operator="containsText" text="En desarrollo">
      <formula>NOT(ISERROR(SEARCH("En desarrollo",I9)))</formula>
    </cfRule>
    <cfRule type="containsText" dxfId="8" priority="8" stopIfTrue="1" operator="containsText" text="Completo">
      <formula>NOT(ISERROR(SEARCH("Completo",I9)))</formula>
    </cfRule>
  </conditionalFormatting>
  <dataValidations count="1">
    <dataValidation type="list" allowBlank="1" showInputMessage="1" showErrorMessage="1" sqref="H28:I30">
      <formula1>#REF!</formula1>
      <formula2>0</formula2>
    </dataValidation>
  </dataValidations>
  <pageMargins left="0" right="0" top="0" bottom="0" header="0" footer="0"/>
  <pageSetup paperSize="14" scale="75" firstPageNumber="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G36"/>
  <sheetViews>
    <sheetView topLeftCell="A7" zoomScale="90" zoomScaleNormal="90" workbookViewId="0">
      <selection activeCell="BF16" sqref="BF16"/>
    </sheetView>
  </sheetViews>
  <sheetFormatPr baseColWidth="10" defaultColWidth="4.7109375" defaultRowHeight="12.75" customHeight="1" x14ac:dyDescent="0.15"/>
  <cols>
    <col min="1" max="1" width="15.7109375" style="70" customWidth="1"/>
    <col min="2" max="2" width="13.7109375" style="70" customWidth="1"/>
    <col min="3" max="3" width="14.5703125" style="83" customWidth="1"/>
    <col min="4" max="4" width="15.28515625" style="70" customWidth="1"/>
    <col min="5" max="5" width="15.5703125" style="70" hidden="1" customWidth="1"/>
    <col min="6" max="6" width="10.85546875" style="27" customWidth="1"/>
    <col min="7" max="53" width="3" style="70" hidden="1" customWidth="1"/>
    <col min="54" max="54" width="2.5703125" style="70" hidden="1" customWidth="1"/>
    <col min="55" max="55" width="6.140625" style="25" hidden="1" customWidth="1"/>
    <col min="56" max="56" width="9.28515625" style="23" customWidth="1"/>
    <col min="57" max="57" width="9.140625" style="23" customWidth="1"/>
    <col min="58" max="58" width="31.5703125" style="23" customWidth="1"/>
    <col min="59" max="59" width="12.42578125" style="23" customWidth="1"/>
    <col min="60" max="60" width="13" style="70" customWidth="1"/>
    <col min="61" max="16384" width="4.7109375" style="70"/>
  </cols>
  <sheetData>
    <row r="1" spans="1:59" ht="30.75" customHeight="1" x14ac:dyDescent="0.15">
      <c r="A1" s="144" t="s">
        <v>136</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6"/>
    </row>
    <row r="2" spans="1:59" ht="20.25" customHeight="1" x14ac:dyDescent="0.15">
      <c r="A2" s="147" t="s">
        <v>147</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9"/>
    </row>
    <row r="3" spans="1:59" ht="69" customHeight="1" x14ac:dyDescent="0.15">
      <c r="A3" s="150" t="s">
        <v>108</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2"/>
    </row>
    <row r="4" spans="1:59" ht="34.5" customHeight="1" x14ac:dyDescent="0.15">
      <c r="A4" s="153" t="s">
        <v>148</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5"/>
    </row>
    <row r="5" spans="1:59" s="50" customFormat="1" ht="20.25" customHeight="1" x14ac:dyDescent="0.15">
      <c r="A5" s="156" t="s">
        <v>107</v>
      </c>
      <c r="B5" s="157" t="s">
        <v>63</v>
      </c>
      <c r="C5" s="158" t="s">
        <v>24</v>
      </c>
      <c r="D5" s="160" t="s">
        <v>2</v>
      </c>
      <c r="E5" s="193" t="s">
        <v>3</v>
      </c>
      <c r="F5" s="156" t="s">
        <v>82</v>
      </c>
      <c r="G5" s="221" t="s">
        <v>25</v>
      </c>
      <c r="H5" s="219"/>
      <c r="I5" s="219"/>
      <c r="J5" s="220"/>
      <c r="K5" s="218" t="s">
        <v>26</v>
      </c>
      <c r="L5" s="219"/>
      <c r="M5" s="219"/>
      <c r="N5" s="220"/>
      <c r="O5" s="218" t="s">
        <v>27</v>
      </c>
      <c r="P5" s="219"/>
      <c r="Q5" s="219"/>
      <c r="R5" s="220"/>
      <c r="S5" s="218" t="s">
        <v>28</v>
      </c>
      <c r="T5" s="219"/>
      <c r="U5" s="219"/>
      <c r="V5" s="220"/>
      <c r="W5" s="218" t="s">
        <v>29</v>
      </c>
      <c r="X5" s="219"/>
      <c r="Y5" s="219"/>
      <c r="Z5" s="220"/>
      <c r="AA5" s="218" t="s">
        <v>30</v>
      </c>
      <c r="AB5" s="219"/>
      <c r="AC5" s="219"/>
      <c r="AD5" s="220"/>
      <c r="AE5" s="218" t="s">
        <v>31</v>
      </c>
      <c r="AF5" s="219"/>
      <c r="AG5" s="219"/>
      <c r="AH5" s="220"/>
      <c r="AI5" s="218" t="s">
        <v>32</v>
      </c>
      <c r="AJ5" s="219"/>
      <c r="AK5" s="219"/>
      <c r="AL5" s="220"/>
      <c r="AM5" s="218" t="s">
        <v>33</v>
      </c>
      <c r="AN5" s="219"/>
      <c r="AO5" s="219"/>
      <c r="AP5" s="220"/>
      <c r="AQ5" s="218" t="s">
        <v>34</v>
      </c>
      <c r="AR5" s="219"/>
      <c r="AS5" s="219"/>
      <c r="AT5" s="220"/>
      <c r="AU5" s="218" t="s">
        <v>35</v>
      </c>
      <c r="AV5" s="219"/>
      <c r="AW5" s="219"/>
      <c r="AX5" s="220"/>
      <c r="AY5" s="218" t="s">
        <v>36</v>
      </c>
      <c r="AZ5" s="219"/>
      <c r="BA5" s="219"/>
      <c r="BB5" s="220"/>
      <c r="BC5" s="194" t="s">
        <v>6</v>
      </c>
      <c r="BD5" s="217"/>
      <c r="BE5" s="217"/>
      <c r="BF5" s="217"/>
      <c r="BG5" s="217"/>
    </row>
    <row r="6" spans="1:59" s="50" customFormat="1" ht="20.25" customHeight="1" x14ac:dyDescent="0.15">
      <c r="A6" s="156"/>
      <c r="B6" s="176"/>
      <c r="C6" s="159"/>
      <c r="D6" s="160"/>
      <c r="E6" s="193"/>
      <c r="F6" s="156"/>
      <c r="G6" s="222"/>
      <c r="H6" s="170"/>
      <c r="I6" s="170"/>
      <c r="J6" s="171"/>
      <c r="K6" s="169"/>
      <c r="L6" s="170"/>
      <c r="M6" s="170"/>
      <c r="N6" s="171"/>
      <c r="O6" s="169"/>
      <c r="P6" s="170"/>
      <c r="Q6" s="170"/>
      <c r="R6" s="171"/>
      <c r="S6" s="169"/>
      <c r="T6" s="170"/>
      <c r="U6" s="170"/>
      <c r="V6" s="171"/>
      <c r="W6" s="169"/>
      <c r="X6" s="170"/>
      <c r="Y6" s="170"/>
      <c r="Z6" s="171"/>
      <c r="AA6" s="169"/>
      <c r="AB6" s="170"/>
      <c r="AC6" s="170"/>
      <c r="AD6" s="171"/>
      <c r="AE6" s="169"/>
      <c r="AF6" s="170"/>
      <c r="AG6" s="170"/>
      <c r="AH6" s="171"/>
      <c r="AI6" s="169"/>
      <c r="AJ6" s="170"/>
      <c r="AK6" s="170"/>
      <c r="AL6" s="171"/>
      <c r="AM6" s="169"/>
      <c r="AN6" s="170"/>
      <c r="AO6" s="170"/>
      <c r="AP6" s="171"/>
      <c r="AQ6" s="169"/>
      <c r="AR6" s="170"/>
      <c r="AS6" s="170"/>
      <c r="AT6" s="171"/>
      <c r="AU6" s="169"/>
      <c r="AV6" s="170"/>
      <c r="AW6" s="170"/>
      <c r="AX6" s="171"/>
      <c r="AY6" s="169"/>
      <c r="AZ6" s="170"/>
      <c r="BA6" s="170"/>
      <c r="BB6" s="171"/>
      <c r="BC6" s="195"/>
      <c r="BD6" s="165">
        <v>1</v>
      </c>
      <c r="BE6" s="165"/>
      <c r="BF6" s="165"/>
      <c r="BG6" s="165"/>
    </row>
    <row r="7" spans="1:59" s="50" customFormat="1" ht="30.75" customHeight="1" x14ac:dyDescent="0.15">
      <c r="A7" s="157"/>
      <c r="B7" s="177"/>
      <c r="C7" s="159"/>
      <c r="D7" s="161"/>
      <c r="E7" s="193"/>
      <c r="F7" s="157"/>
      <c r="G7" s="68">
        <v>1</v>
      </c>
      <c r="H7" s="111">
        <v>2</v>
      </c>
      <c r="I7" s="111">
        <v>3</v>
      </c>
      <c r="J7" s="111">
        <v>4</v>
      </c>
      <c r="K7" s="111">
        <v>1</v>
      </c>
      <c r="L7" s="111">
        <v>2</v>
      </c>
      <c r="M7" s="111">
        <v>3</v>
      </c>
      <c r="N7" s="111">
        <v>4</v>
      </c>
      <c r="O7" s="111">
        <v>1</v>
      </c>
      <c r="P7" s="111">
        <v>2</v>
      </c>
      <c r="Q7" s="111">
        <v>3</v>
      </c>
      <c r="R7" s="111">
        <v>4</v>
      </c>
      <c r="S7" s="111">
        <v>1</v>
      </c>
      <c r="T7" s="111">
        <v>2</v>
      </c>
      <c r="U7" s="111">
        <v>3</v>
      </c>
      <c r="V7" s="111">
        <v>4</v>
      </c>
      <c r="W7" s="111">
        <v>1</v>
      </c>
      <c r="X7" s="111">
        <v>2</v>
      </c>
      <c r="Y7" s="111">
        <v>3</v>
      </c>
      <c r="Z7" s="111">
        <v>4</v>
      </c>
      <c r="AA7" s="111">
        <v>1</v>
      </c>
      <c r="AB7" s="111">
        <v>2</v>
      </c>
      <c r="AC7" s="111">
        <v>3</v>
      </c>
      <c r="AD7" s="111">
        <v>4</v>
      </c>
      <c r="AE7" s="111">
        <v>1</v>
      </c>
      <c r="AF7" s="111">
        <v>2</v>
      </c>
      <c r="AG7" s="111">
        <v>3</v>
      </c>
      <c r="AH7" s="111">
        <v>4</v>
      </c>
      <c r="AI7" s="111">
        <v>1</v>
      </c>
      <c r="AJ7" s="111">
        <v>2</v>
      </c>
      <c r="AK7" s="111">
        <v>3</v>
      </c>
      <c r="AL7" s="111">
        <v>4</v>
      </c>
      <c r="AM7" s="111">
        <v>1</v>
      </c>
      <c r="AN7" s="111">
        <v>2</v>
      </c>
      <c r="AO7" s="111">
        <v>3</v>
      </c>
      <c r="AP7" s="111">
        <v>4</v>
      </c>
      <c r="AQ7" s="111">
        <v>1</v>
      </c>
      <c r="AR7" s="111">
        <v>2</v>
      </c>
      <c r="AS7" s="111">
        <v>3</v>
      </c>
      <c r="AT7" s="111">
        <v>4</v>
      </c>
      <c r="AU7" s="111">
        <v>1</v>
      </c>
      <c r="AV7" s="111">
        <v>2</v>
      </c>
      <c r="AW7" s="111">
        <v>3</v>
      </c>
      <c r="AX7" s="111">
        <v>4</v>
      </c>
      <c r="AY7" s="111">
        <v>1</v>
      </c>
      <c r="AZ7" s="111">
        <v>2</v>
      </c>
      <c r="BA7" s="111">
        <v>3</v>
      </c>
      <c r="BB7" s="111">
        <v>4</v>
      </c>
      <c r="BC7" s="216"/>
      <c r="BD7" s="52" t="s">
        <v>9</v>
      </c>
      <c r="BE7" s="53" t="s">
        <v>10</v>
      </c>
      <c r="BF7" s="53" t="s">
        <v>11</v>
      </c>
      <c r="BG7" s="54" t="s">
        <v>12</v>
      </c>
    </row>
    <row r="8" spans="1:59" s="50" customFormat="1" ht="19.5" customHeight="1" x14ac:dyDescent="0.15">
      <c r="A8" s="199" t="s">
        <v>135</v>
      </c>
      <c r="B8" s="199"/>
      <c r="C8" s="199"/>
      <c r="D8" s="199"/>
      <c r="E8" s="199"/>
      <c r="F8" s="199"/>
      <c r="G8" s="200" t="s">
        <v>135</v>
      </c>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row>
    <row r="9" spans="1:59" ht="74.25" customHeight="1" x14ac:dyDescent="0.2">
      <c r="A9" s="123" t="s">
        <v>141</v>
      </c>
      <c r="B9" s="116" t="s">
        <v>138</v>
      </c>
      <c r="C9" s="116" t="s">
        <v>138</v>
      </c>
      <c r="D9" s="115" t="s">
        <v>139</v>
      </c>
      <c r="E9" s="114"/>
      <c r="F9" s="112" t="s">
        <v>140</v>
      </c>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74"/>
      <c r="BD9" s="120">
        <v>1</v>
      </c>
      <c r="BE9" s="98" t="s">
        <v>166</v>
      </c>
      <c r="BF9" s="127" t="s">
        <v>186</v>
      </c>
      <c r="BG9" s="80" t="s">
        <v>187</v>
      </c>
    </row>
    <row r="10" spans="1:59" ht="12.75" customHeight="1" x14ac:dyDescent="0.15">
      <c r="A10" s="38"/>
      <c r="B10" s="38"/>
      <c r="C10" s="86"/>
      <c r="D10" s="39"/>
      <c r="E10" s="38"/>
      <c r="F10" s="24"/>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40"/>
      <c r="BD10" s="24"/>
      <c r="BE10" s="24"/>
    </row>
    <row r="11" spans="1:59" s="23" customFormat="1" ht="20.25" customHeight="1" x14ac:dyDescent="0.15">
      <c r="A11" s="87" t="s">
        <v>57</v>
      </c>
      <c r="B11" s="87"/>
      <c r="C11" s="88">
        <v>1</v>
      </c>
      <c r="D11" s="41"/>
      <c r="E11" s="41"/>
      <c r="F11" s="42"/>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3"/>
      <c r="BE11" s="43"/>
      <c r="BF11" s="24"/>
    </row>
    <row r="12" spans="1:59" s="23" customFormat="1" ht="39.75" customHeight="1" thickBot="1" x14ac:dyDescent="0.2">
      <c r="A12" s="70"/>
      <c r="B12" s="70"/>
      <c r="C12" s="83"/>
      <c r="D12" s="70"/>
      <c r="E12" s="70"/>
      <c r="F12" s="27"/>
      <c r="G12" s="70"/>
      <c r="H12" s="70"/>
      <c r="I12" s="70"/>
      <c r="J12" s="70"/>
      <c r="K12" s="70"/>
      <c r="L12" s="70"/>
      <c r="M12" s="70"/>
      <c r="N12" s="70"/>
      <c r="O12" s="70"/>
      <c r="P12" s="70"/>
      <c r="Q12" s="70"/>
      <c r="R12" s="70"/>
      <c r="S12" s="70"/>
      <c r="T12" s="70"/>
      <c r="U12" s="70"/>
      <c r="V12" s="70"/>
      <c r="W12" s="70"/>
      <c r="X12" s="70"/>
      <c r="Y12" s="70"/>
      <c r="Z12" s="70"/>
      <c r="AA12" s="70"/>
      <c r="AB12" s="26"/>
      <c r="AC12" s="26"/>
      <c r="AD12" s="26"/>
      <c r="AE12" s="70"/>
      <c r="AF12" s="70"/>
      <c r="AG12" s="70"/>
      <c r="AH12" s="70"/>
      <c r="AI12" s="70"/>
      <c r="AJ12" s="70"/>
      <c r="AK12" s="70"/>
      <c r="AL12" s="70"/>
      <c r="AM12" s="70"/>
      <c r="AN12" s="70"/>
      <c r="AO12" s="70"/>
      <c r="AP12" s="70"/>
      <c r="AQ12" s="70"/>
      <c r="AR12" s="70"/>
      <c r="AS12" s="70"/>
      <c r="AT12" s="70"/>
      <c r="AU12" s="70"/>
      <c r="AV12" s="70"/>
      <c r="AW12" s="70"/>
      <c r="AX12" s="70"/>
      <c r="AY12" s="70"/>
      <c r="AZ12" s="26"/>
      <c r="BA12" s="26"/>
      <c r="BB12" s="26"/>
      <c r="BC12" s="25"/>
      <c r="BD12" s="24"/>
      <c r="BE12" s="24"/>
      <c r="BF12" s="24"/>
    </row>
    <row r="13" spans="1:59" s="23" customFormat="1" ht="26.25" customHeight="1" thickBot="1" x14ac:dyDescent="0.2">
      <c r="A13" s="70"/>
      <c r="B13" s="70"/>
      <c r="C13" s="59"/>
      <c r="D13" s="44"/>
      <c r="E13" s="70"/>
      <c r="F13" s="27"/>
      <c r="G13" s="70"/>
      <c r="H13" s="70"/>
      <c r="I13" s="70"/>
      <c r="J13" s="70"/>
      <c r="K13" s="70"/>
      <c r="L13" s="70"/>
      <c r="M13" s="70"/>
      <c r="N13" s="70"/>
      <c r="O13" s="70"/>
      <c r="P13" s="70"/>
      <c r="Q13" s="70"/>
      <c r="R13" s="70"/>
      <c r="S13" s="70"/>
      <c r="T13" s="70"/>
      <c r="U13" s="70"/>
      <c r="V13" s="70"/>
      <c r="W13" s="70"/>
      <c r="X13" s="70"/>
      <c r="Y13" s="70"/>
      <c r="Z13" s="70"/>
      <c r="AA13" s="70"/>
      <c r="AB13" s="26"/>
      <c r="AC13" s="26"/>
      <c r="AD13" s="26"/>
      <c r="AE13" s="70"/>
      <c r="AF13" s="70"/>
      <c r="AG13" s="70"/>
      <c r="AH13" s="70"/>
      <c r="AI13" s="70"/>
      <c r="AJ13" s="70"/>
      <c r="AK13" s="70"/>
      <c r="AL13" s="70"/>
      <c r="AM13" s="70"/>
      <c r="AN13" s="70"/>
      <c r="AO13" s="70"/>
      <c r="AP13" s="70"/>
      <c r="AQ13" s="70"/>
      <c r="AR13" s="70"/>
      <c r="AS13" s="70"/>
      <c r="AT13" s="70"/>
      <c r="AU13" s="70"/>
      <c r="AV13" s="70"/>
      <c r="AW13" s="70"/>
      <c r="AX13" s="70"/>
      <c r="AY13" s="70"/>
      <c r="AZ13" s="26"/>
      <c r="BA13" s="26"/>
      <c r="BB13" s="26"/>
      <c r="BC13" s="25"/>
      <c r="BD13" s="201" t="s">
        <v>38</v>
      </c>
      <c r="BE13" s="202"/>
    </row>
    <row r="14" spans="1:59" s="23" customFormat="1" ht="21.75" customHeight="1" x14ac:dyDescent="0.15">
      <c r="A14" s="70"/>
      <c r="B14" s="70"/>
      <c r="C14" s="59"/>
      <c r="D14" s="45"/>
      <c r="E14" s="70"/>
      <c r="F14" s="27"/>
      <c r="G14" s="70"/>
      <c r="H14" s="70"/>
      <c r="I14" s="70"/>
      <c r="J14" s="70"/>
      <c r="K14" s="70"/>
      <c r="L14" s="70"/>
      <c r="M14" s="70"/>
      <c r="N14" s="70"/>
      <c r="O14" s="70"/>
      <c r="P14" s="70"/>
      <c r="Q14" s="70"/>
      <c r="R14" s="70"/>
      <c r="S14" s="70"/>
      <c r="T14" s="70"/>
      <c r="U14" s="70"/>
      <c r="V14" s="70"/>
      <c r="W14" s="70"/>
      <c r="X14" s="70"/>
      <c r="Y14" s="70"/>
      <c r="Z14" s="70"/>
      <c r="AA14" s="70"/>
      <c r="AB14" s="26"/>
      <c r="AC14" s="26"/>
      <c r="AD14" s="26"/>
      <c r="AE14" s="70"/>
      <c r="AF14" s="70"/>
      <c r="AG14" s="70"/>
      <c r="AH14" s="70"/>
      <c r="AI14" s="70"/>
      <c r="AJ14" s="70"/>
      <c r="AK14" s="70"/>
      <c r="AL14" s="70"/>
      <c r="AM14" s="70"/>
      <c r="AN14" s="70"/>
      <c r="AO14" s="70"/>
      <c r="AP14" s="70"/>
      <c r="AQ14" s="70"/>
      <c r="AR14" s="70"/>
      <c r="AS14" s="70"/>
      <c r="AT14" s="70"/>
      <c r="AU14" s="70"/>
      <c r="AV14" s="70"/>
      <c r="AW14" s="70"/>
      <c r="AX14" s="70"/>
      <c r="AY14" s="70"/>
      <c r="AZ14" s="26"/>
      <c r="BA14" s="26"/>
      <c r="BB14" s="26"/>
      <c r="BC14" s="25"/>
      <c r="BD14" s="223" t="s">
        <v>39</v>
      </c>
      <c r="BE14" s="224"/>
      <c r="BF14" s="2"/>
    </row>
    <row r="15" spans="1:59" s="23" customFormat="1" ht="16.5" customHeight="1" x14ac:dyDescent="0.15">
      <c r="A15" s="70"/>
      <c r="B15" s="70"/>
      <c r="C15" s="59"/>
      <c r="D15" s="45"/>
      <c r="E15" s="45"/>
      <c r="F15" s="59"/>
      <c r="G15" s="45"/>
      <c r="H15" s="45"/>
      <c r="I15" s="45"/>
      <c r="J15" s="45"/>
      <c r="K15" s="70"/>
      <c r="L15" s="70"/>
      <c r="M15" s="70"/>
      <c r="N15" s="70"/>
      <c r="O15" s="70"/>
      <c r="P15" s="70"/>
      <c r="Q15" s="70"/>
      <c r="R15" s="70"/>
      <c r="S15" s="70"/>
      <c r="T15" s="70"/>
      <c r="U15" s="70"/>
      <c r="V15" s="70"/>
      <c r="W15" s="70"/>
      <c r="X15" s="70"/>
      <c r="Y15" s="70"/>
      <c r="Z15" s="70"/>
      <c r="AA15" s="70"/>
      <c r="AB15" s="26"/>
      <c r="AC15" s="26"/>
      <c r="AD15" s="26"/>
      <c r="AE15" s="70"/>
      <c r="AF15" s="70"/>
      <c r="AG15" s="70"/>
      <c r="AH15" s="70"/>
      <c r="AI15" s="70"/>
      <c r="AJ15" s="70"/>
      <c r="AK15" s="70"/>
      <c r="AL15" s="70"/>
      <c r="AM15" s="70"/>
      <c r="AN15" s="70"/>
      <c r="AO15" s="70"/>
      <c r="AP15" s="70"/>
      <c r="AQ15" s="70"/>
      <c r="AR15" s="70"/>
      <c r="AS15" s="70"/>
      <c r="AT15" s="70"/>
      <c r="AU15" s="70"/>
      <c r="AV15" s="70"/>
      <c r="AW15" s="70"/>
      <c r="AX15" s="70"/>
      <c r="AY15" s="70"/>
      <c r="AZ15" s="26"/>
      <c r="BA15" s="26"/>
      <c r="BB15" s="26"/>
      <c r="BC15" s="25"/>
      <c r="BD15" s="5" t="s">
        <v>14</v>
      </c>
      <c r="BE15" s="6">
        <v>1</v>
      </c>
      <c r="BF15" s="2"/>
    </row>
    <row r="16" spans="1:59" s="23" customFormat="1" ht="17.25" customHeight="1" x14ac:dyDescent="0.15">
      <c r="A16" s="70"/>
      <c r="B16" s="70"/>
      <c r="C16" s="59"/>
      <c r="D16" s="45"/>
      <c r="E16" s="45"/>
      <c r="F16" s="59"/>
      <c r="G16" s="45"/>
      <c r="H16" s="45"/>
      <c r="I16" s="45"/>
      <c r="J16" s="45"/>
      <c r="K16" s="70"/>
      <c r="L16" s="70"/>
      <c r="M16" s="70"/>
      <c r="N16" s="70"/>
      <c r="O16" s="70"/>
      <c r="P16" s="70"/>
      <c r="Q16" s="70"/>
      <c r="R16" s="70"/>
      <c r="S16" s="70"/>
      <c r="T16" s="70"/>
      <c r="U16" s="70"/>
      <c r="V16" s="70"/>
      <c r="W16" s="70"/>
      <c r="X16" s="70"/>
      <c r="Y16" s="70"/>
      <c r="Z16" s="70"/>
      <c r="AA16" s="70"/>
      <c r="AB16" s="26"/>
      <c r="AC16" s="26"/>
      <c r="AD16" s="26"/>
      <c r="AE16" s="70"/>
      <c r="AF16" s="70"/>
      <c r="AG16" s="70"/>
      <c r="AH16" s="70"/>
      <c r="AI16" s="70"/>
      <c r="AJ16" s="70"/>
      <c r="AK16" s="70"/>
      <c r="AL16" s="70"/>
      <c r="AM16" s="70"/>
      <c r="AN16" s="70"/>
      <c r="AO16" s="70"/>
      <c r="AP16" s="70"/>
      <c r="AQ16" s="70"/>
      <c r="AR16" s="70"/>
      <c r="AS16" s="70"/>
      <c r="AT16" s="70"/>
      <c r="AU16" s="70"/>
      <c r="AV16" s="70"/>
      <c r="AW16" s="70"/>
      <c r="AX16" s="70"/>
      <c r="AY16" s="70"/>
      <c r="AZ16" s="26"/>
      <c r="BA16" s="26"/>
      <c r="BB16" s="26"/>
      <c r="BC16" s="25"/>
      <c r="BD16" s="8" t="s">
        <v>15</v>
      </c>
      <c r="BE16" s="6">
        <v>0</v>
      </c>
      <c r="BF16" s="2"/>
    </row>
    <row r="17" spans="1:58" s="23" customFormat="1" ht="18" customHeight="1" x14ac:dyDescent="0.15">
      <c r="A17" s="70"/>
      <c r="B17" s="70"/>
      <c r="C17" s="59"/>
      <c r="D17" s="45"/>
      <c r="E17" s="45"/>
      <c r="F17" s="59"/>
      <c r="G17" s="45"/>
      <c r="H17" s="45"/>
      <c r="I17" s="45"/>
      <c r="J17" s="45"/>
      <c r="K17" s="70"/>
      <c r="L17" s="70"/>
      <c r="M17" s="70"/>
      <c r="N17" s="70"/>
      <c r="O17" s="70"/>
      <c r="P17" s="70"/>
      <c r="Q17" s="70"/>
      <c r="R17" s="70"/>
      <c r="S17" s="70"/>
      <c r="T17" s="70"/>
      <c r="U17" s="70"/>
      <c r="V17" s="70"/>
      <c r="W17" s="70"/>
      <c r="X17" s="70"/>
      <c r="Y17" s="70"/>
      <c r="Z17" s="70"/>
      <c r="AA17" s="70"/>
      <c r="AB17" s="26"/>
      <c r="AC17" s="26"/>
      <c r="AD17" s="26"/>
      <c r="AE17" s="70"/>
      <c r="AF17" s="70"/>
      <c r="AG17" s="70"/>
      <c r="AH17" s="70"/>
      <c r="AI17" s="70"/>
      <c r="AJ17" s="70"/>
      <c r="AK17" s="70"/>
      <c r="AL17" s="70"/>
      <c r="AM17" s="70"/>
      <c r="AN17" s="70"/>
      <c r="AO17" s="70"/>
      <c r="AP17" s="70"/>
      <c r="AQ17" s="70"/>
      <c r="AR17" s="70"/>
      <c r="AS17" s="70"/>
      <c r="AT17" s="70"/>
      <c r="AU17" s="70"/>
      <c r="AV17" s="70"/>
      <c r="AW17" s="70"/>
      <c r="AX17" s="70"/>
      <c r="AY17" s="70"/>
      <c r="AZ17" s="26"/>
      <c r="BA17" s="26"/>
      <c r="BB17" s="26"/>
      <c r="BC17" s="25"/>
      <c r="BD17" s="11" t="s">
        <v>17</v>
      </c>
      <c r="BE17" s="6">
        <v>0</v>
      </c>
      <c r="BF17" s="2"/>
    </row>
    <row r="18" spans="1:58" s="23" customFormat="1" ht="17.25" customHeight="1" thickBot="1" x14ac:dyDescent="0.2">
      <c r="A18" s="70"/>
      <c r="B18" s="70"/>
      <c r="C18" s="205"/>
      <c r="D18" s="205"/>
      <c r="E18" s="205"/>
      <c r="F18" s="59"/>
      <c r="G18" s="45"/>
      <c r="H18" s="45"/>
      <c r="I18" s="45"/>
      <c r="J18" s="45"/>
      <c r="K18" s="70"/>
      <c r="L18" s="70"/>
      <c r="M18" s="70"/>
      <c r="N18" s="70"/>
      <c r="O18" s="70"/>
      <c r="P18" s="70"/>
      <c r="Q18" s="70"/>
      <c r="R18" s="70"/>
      <c r="S18" s="70"/>
      <c r="T18" s="70"/>
      <c r="U18" s="70"/>
      <c r="V18" s="70"/>
      <c r="W18" s="70"/>
      <c r="X18" s="70"/>
      <c r="Y18" s="70"/>
      <c r="Z18" s="70"/>
      <c r="AA18" s="70"/>
      <c r="AB18" s="26"/>
      <c r="AC18" s="26"/>
      <c r="AD18" s="26"/>
      <c r="AE18" s="70"/>
      <c r="AF18" s="70"/>
      <c r="AG18" s="70"/>
      <c r="AH18" s="70"/>
      <c r="AI18" s="70"/>
      <c r="AJ18" s="70"/>
      <c r="AK18" s="70"/>
      <c r="AL18" s="70"/>
      <c r="AM18" s="70"/>
      <c r="AN18" s="70"/>
      <c r="AO18" s="70"/>
      <c r="AP18" s="70"/>
      <c r="AQ18" s="70"/>
      <c r="AR18" s="70"/>
      <c r="AS18" s="70"/>
      <c r="AT18" s="70"/>
      <c r="AU18" s="70"/>
      <c r="AV18" s="70"/>
      <c r="AW18" s="70"/>
      <c r="AX18" s="70"/>
      <c r="AY18" s="70"/>
      <c r="AZ18" s="26"/>
      <c r="BA18" s="26"/>
      <c r="BB18" s="26"/>
      <c r="BC18" s="25"/>
      <c r="BD18" s="13" t="s">
        <v>16</v>
      </c>
      <c r="BE18" s="6">
        <v>0</v>
      </c>
    </row>
    <row r="19" spans="1:58" s="23" customFormat="1" ht="12.75" customHeight="1" thickBot="1" x14ac:dyDescent="0.2">
      <c r="A19" s="70"/>
      <c r="B19" s="70"/>
      <c r="C19" s="215" t="s">
        <v>194</v>
      </c>
      <c r="D19" s="215"/>
      <c r="E19" s="45"/>
      <c r="F19" s="59"/>
      <c r="G19" s="45"/>
      <c r="H19" s="45"/>
      <c r="I19" s="45"/>
      <c r="J19" s="45"/>
      <c r="K19" s="70"/>
      <c r="L19" s="70"/>
      <c r="M19" s="70"/>
      <c r="N19" s="70"/>
      <c r="O19" s="70"/>
      <c r="P19" s="70"/>
      <c r="Q19" s="70"/>
      <c r="R19" s="70"/>
      <c r="S19" s="70"/>
      <c r="T19" s="70"/>
      <c r="U19" s="70"/>
      <c r="V19" s="70"/>
      <c r="W19" s="70"/>
      <c r="X19" s="70"/>
      <c r="Y19" s="70"/>
      <c r="Z19" s="70"/>
      <c r="AA19" s="70"/>
      <c r="AB19" s="26"/>
      <c r="AC19" s="26"/>
      <c r="AD19" s="26"/>
      <c r="AE19" s="70"/>
      <c r="AF19" s="70"/>
      <c r="AG19" s="70"/>
      <c r="AH19" s="70"/>
      <c r="AI19" s="70"/>
      <c r="AJ19" s="70"/>
      <c r="AK19" s="70"/>
      <c r="AL19" s="70"/>
      <c r="AM19" s="70"/>
      <c r="AN19" s="70"/>
      <c r="AO19" s="70"/>
      <c r="AP19" s="70"/>
      <c r="AQ19" s="70"/>
      <c r="AR19" s="70"/>
      <c r="AS19" s="70"/>
      <c r="AT19" s="70"/>
      <c r="AU19" s="70"/>
      <c r="AV19" s="70"/>
      <c r="AW19" s="70"/>
      <c r="AX19" s="70"/>
      <c r="AY19" s="70"/>
      <c r="AZ19" s="26"/>
      <c r="BA19" s="26"/>
      <c r="BB19" s="26"/>
      <c r="BC19" s="25"/>
      <c r="BD19" s="1"/>
      <c r="BE19" s="15"/>
    </row>
    <row r="20" spans="1:58" s="23" customFormat="1" ht="21.75" customHeight="1" thickBot="1" x14ac:dyDescent="0.2">
      <c r="A20" s="70"/>
      <c r="B20" s="70"/>
      <c r="C20" s="206"/>
      <c r="D20" s="206"/>
      <c r="E20" s="206"/>
      <c r="F20" s="206"/>
      <c r="G20" s="45"/>
      <c r="H20" s="45"/>
      <c r="I20" s="45"/>
      <c r="J20" s="45"/>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25"/>
      <c r="BD20" s="174" t="s">
        <v>23</v>
      </c>
      <c r="BE20" s="175"/>
    </row>
    <row r="21" spans="1:58" s="23" customFormat="1" ht="20.25" customHeight="1" x14ac:dyDescent="0.15">
      <c r="A21" s="70"/>
      <c r="B21" s="70"/>
      <c r="C21" s="59"/>
      <c r="D21" s="45"/>
      <c r="E21" s="45"/>
      <c r="F21" s="59"/>
      <c r="G21" s="45"/>
      <c r="H21" s="45"/>
      <c r="I21" s="45"/>
      <c r="J21" s="45"/>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25"/>
      <c r="BD21" s="16" t="s">
        <v>19</v>
      </c>
      <c r="BE21" s="17">
        <v>1</v>
      </c>
    </row>
    <row r="22" spans="1:58" s="23" customFormat="1" ht="18" customHeight="1" x14ac:dyDescent="0.15">
      <c r="A22" s="70"/>
      <c r="B22" s="70"/>
      <c r="C22" s="206"/>
      <c r="D22" s="206"/>
      <c r="E22" s="206"/>
      <c r="F22" s="206"/>
      <c r="G22" s="45"/>
      <c r="H22" s="45"/>
      <c r="I22" s="45"/>
      <c r="J22" s="45"/>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25"/>
      <c r="BD22" s="8" t="s">
        <v>40</v>
      </c>
      <c r="BE22" s="18">
        <v>0</v>
      </c>
    </row>
    <row r="23" spans="1:58" s="23" customFormat="1" ht="14.25" customHeight="1" x14ac:dyDescent="0.15">
      <c r="A23" s="70"/>
      <c r="B23" s="70"/>
      <c r="C23" s="59"/>
      <c r="D23" s="45"/>
      <c r="E23" s="45"/>
      <c r="F23" s="59"/>
      <c r="G23" s="45"/>
      <c r="H23" s="45"/>
      <c r="I23" s="45"/>
      <c r="J23" s="45"/>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25"/>
      <c r="BD23" s="19" t="s">
        <v>21</v>
      </c>
      <c r="BE23" s="20">
        <v>0</v>
      </c>
    </row>
    <row r="24" spans="1:58" s="23" customFormat="1" ht="13.5" customHeight="1" thickBot="1" x14ac:dyDescent="0.2">
      <c r="A24" s="70"/>
      <c r="B24" s="70"/>
      <c r="C24" s="206"/>
      <c r="D24" s="206"/>
      <c r="E24" s="206"/>
      <c r="F24" s="206"/>
      <c r="G24" s="45"/>
      <c r="H24" s="45"/>
      <c r="I24" s="45"/>
      <c r="J24" s="45"/>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25"/>
      <c r="BD24" s="13" t="s">
        <v>22</v>
      </c>
      <c r="BE24" s="21">
        <v>0</v>
      </c>
    </row>
    <row r="25" spans="1:58" s="23" customFormat="1" ht="22.5" customHeight="1" x14ac:dyDescent="0.15">
      <c r="A25" s="70"/>
      <c r="B25" s="70"/>
      <c r="C25" s="59"/>
      <c r="D25" s="45"/>
      <c r="E25" s="45"/>
      <c r="F25" s="59"/>
      <c r="G25" s="45"/>
      <c r="H25" s="45"/>
      <c r="I25" s="45"/>
      <c r="J25" s="45"/>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25"/>
      <c r="BD25" s="49"/>
      <c r="BE25" s="49"/>
      <c r="BF25" s="24"/>
    </row>
    <row r="26" spans="1:58" s="23" customFormat="1" ht="26.25" customHeight="1" x14ac:dyDescent="0.15">
      <c r="A26" s="70"/>
      <c r="B26" s="70"/>
      <c r="C26" s="59"/>
      <c r="D26" s="45"/>
      <c r="E26" s="45"/>
      <c r="F26" s="59"/>
      <c r="G26" s="45"/>
      <c r="H26" s="45"/>
      <c r="I26" s="45"/>
      <c r="J26" s="45"/>
      <c r="K26" s="70"/>
      <c r="L26" s="70"/>
      <c r="M26" s="70"/>
      <c r="N26" s="70"/>
      <c r="O26" s="70"/>
      <c r="P26" s="70"/>
      <c r="Q26" s="70"/>
      <c r="R26" s="70"/>
      <c r="S26" s="70"/>
      <c r="T26" s="70"/>
      <c r="U26" s="70"/>
      <c r="V26" s="70"/>
      <c r="W26" s="70"/>
      <c r="X26" s="70"/>
      <c r="Y26" s="70"/>
      <c r="Z26" s="70"/>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70"/>
      <c r="AY26" s="70"/>
      <c r="AZ26" s="70"/>
      <c r="BA26" s="70"/>
      <c r="BB26" s="70"/>
      <c r="BC26" s="25"/>
    </row>
    <row r="28" spans="1:58" s="23" customFormat="1" ht="12.75" customHeight="1" x14ac:dyDescent="0.15">
      <c r="A28" s="70"/>
      <c r="B28" s="70"/>
      <c r="C28" s="83"/>
      <c r="D28" s="70"/>
      <c r="E28" s="70"/>
      <c r="F28" s="27"/>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row>
    <row r="29" spans="1:58" s="23" customFormat="1" ht="12.75" customHeight="1" x14ac:dyDescent="0.15">
      <c r="A29" s="70"/>
      <c r="B29" s="70"/>
      <c r="C29" s="83"/>
      <c r="D29" s="70"/>
      <c r="E29" s="70"/>
      <c r="F29" s="27"/>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row>
    <row r="30" spans="1:58" s="23" customFormat="1" ht="12.75" customHeight="1" x14ac:dyDescent="0.15">
      <c r="A30" s="70"/>
      <c r="B30" s="70"/>
      <c r="C30" s="83"/>
      <c r="D30" s="70"/>
      <c r="E30" s="70"/>
      <c r="F30" s="27"/>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row>
    <row r="31" spans="1:58" s="23" customFormat="1" ht="12.75" customHeight="1" x14ac:dyDescent="0.15">
      <c r="A31" s="70"/>
      <c r="B31" s="70"/>
      <c r="C31" s="83"/>
      <c r="D31" s="70"/>
      <c r="E31" s="70"/>
      <c r="F31" s="27"/>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row>
    <row r="32" spans="1:58" s="23" customFormat="1" ht="12.75" customHeight="1" x14ac:dyDescent="0.15">
      <c r="A32" s="70"/>
      <c r="B32" s="70"/>
      <c r="C32" s="83"/>
      <c r="D32" s="70"/>
      <c r="E32" s="70"/>
      <c r="F32" s="27"/>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row>
    <row r="33" spans="1:55" s="23" customFormat="1" ht="12.75" customHeight="1" x14ac:dyDescent="0.15">
      <c r="A33" s="70"/>
      <c r="B33" s="70"/>
      <c r="C33" s="83"/>
      <c r="D33" s="70"/>
      <c r="E33" s="70"/>
      <c r="F33" s="27"/>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row>
    <row r="34" spans="1:55" s="23" customFormat="1" ht="12.75" customHeight="1" x14ac:dyDescent="0.15">
      <c r="A34" s="70"/>
      <c r="B34" s="70"/>
      <c r="C34" s="83"/>
      <c r="D34" s="70"/>
      <c r="E34" s="70"/>
      <c r="F34" s="27"/>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row>
    <row r="35" spans="1:55" s="23" customFormat="1" ht="12.75" customHeight="1" x14ac:dyDescent="0.15">
      <c r="A35" s="70"/>
      <c r="B35" s="70"/>
      <c r="C35" s="83"/>
      <c r="D35" s="70"/>
      <c r="E35" s="70"/>
      <c r="F35" s="27"/>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row>
    <row r="36" spans="1:55" s="23" customFormat="1" ht="12.75" customHeight="1" x14ac:dyDescent="0.15">
      <c r="A36" s="70"/>
      <c r="B36" s="70"/>
      <c r="C36" s="83"/>
      <c r="D36" s="70"/>
      <c r="E36" s="70"/>
      <c r="F36" s="27"/>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row>
  </sheetData>
  <mergeCells count="35">
    <mergeCell ref="K5:N6"/>
    <mergeCell ref="G5:J6"/>
    <mergeCell ref="AQ5:AT6"/>
    <mergeCell ref="AM5:AP6"/>
    <mergeCell ref="AI5:AL6"/>
    <mergeCell ref="AE5:AH6"/>
    <mergeCell ref="AA5:AD6"/>
    <mergeCell ref="W5:Z6"/>
    <mergeCell ref="S5:V6"/>
    <mergeCell ref="A1:BG1"/>
    <mergeCell ref="A2:BG2"/>
    <mergeCell ref="A3:BG3"/>
    <mergeCell ref="A4:BG4"/>
    <mergeCell ref="A5:A7"/>
    <mergeCell ref="B5:B7"/>
    <mergeCell ref="C5:C7"/>
    <mergeCell ref="D5:D7"/>
    <mergeCell ref="E5:E7"/>
    <mergeCell ref="F5:F7"/>
    <mergeCell ref="BC5:BC7"/>
    <mergeCell ref="BD5:BG5"/>
    <mergeCell ref="BD6:BG6"/>
    <mergeCell ref="AY5:BB6"/>
    <mergeCell ref="AU5:AX6"/>
    <mergeCell ref="O5:R6"/>
    <mergeCell ref="A8:F8"/>
    <mergeCell ref="G8:BG8"/>
    <mergeCell ref="C22:F22"/>
    <mergeCell ref="C24:F24"/>
    <mergeCell ref="C18:E18"/>
    <mergeCell ref="C20:F20"/>
    <mergeCell ref="C19:D19"/>
    <mergeCell ref="BD20:BE20"/>
    <mergeCell ref="BD14:BE14"/>
    <mergeCell ref="BD13:BE13"/>
  </mergeCells>
  <conditionalFormatting sqref="BE9">
    <cfRule type="containsText" dxfId="7" priority="1" stopIfTrue="1" operator="containsText" text="Atrasado">
      <formula>NOT(ISERROR(SEARCH("Atrasado",BE9)))</formula>
    </cfRule>
    <cfRule type="containsText" dxfId="6" priority="2" stopIfTrue="1" operator="containsText" text="No iniciado">
      <formula>NOT(ISERROR(SEARCH("No iniciado",BE9)))</formula>
    </cfRule>
    <cfRule type="containsText" dxfId="5" priority="3" stopIfTrue="1" operator="containsText" text="En desarrollo">
      <formula>NOT(ISERROR(SEARCH("En desarrollo",BE9)))</formula>
    </cfRule>
    <cfRule type="containsText" dxfId="4" priority="4" stopIfTrue="1" operator="containsText" text="Completo">
      <formula>NOT(ISERROR(SEARCH("Completo",BE9)))</formula>
    </cfRule>
  </conditionalFormatting>
  <dataValidations count="1">
    <dataValidation type="list" allowBlank="1" showInputMessage="1" showErrorMessage="1" sqref="BD25:BE27">
      <formula1>#REF!</formula1>
      <formula2>0</formula2>
    </dataValidation>
  </dataValidations>
  <pageMargins left="0" right="0" top="0" bottom="0" header="0" footer="0"/>
  <pageSetup paperSize="14" scale="75"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M45"/>
  <sheetViews>
    <sheetView topLeftCell="C1" zoomScale="70" zoomScaleNormal="70" workbookViewId="0">
      <selection activeCell="L9" sqref="L9"/>
    </sheetView>
  </sheetViews>
  <sheetFormatPr baseColWidth="10" defaultColWidth="4.7109375" defaultRowHeight="12.75" customHeight="1" x14ac:dyDescent="0.15"/>
  <cols>
    <col min="1" max="1" width="16.7109375" style="22" hidden="1" customWidth="1"/>
    <col min="2" max="2" width="17.5703125" style="22" hidden="1" customWidth="1"/>
    <col min="3" max="3" width="18.5703125" style="65" customWidth="1"/>
    <col min="4" max="4" width="15.7109375" style="22" customWidth="1"/>
    <col min="5" max="5" width="15" style="22" hidden="1" customWidth="1"/>
    <col min="6" max="6" width="18.5703125" style="27" customWidth="1"/>
    <col min="7" max="7" width="16.140625" style="27" customWidth="1"/>
    <col min="8" max="55" width="3" style="22" customWidth="1"/>
    <col min="56" max="56" width="10.5703125" style="25" customWidth="1"/>
    <col min="57" max="57" width="19.42578125" style="23" customWidth="1"/>
    <col min="58" max="58" width="17.28515625" style="23" customWidth="1"/>
    <col min="59" max="59" width="17" style="23" customWidth="1"/>
    <col min="60" max="60" width="15.7109375" style="23" customWidth="1"/>
    <col min="61" max="61" width="13.140625" style="23" customWidth="1"/>
    <col min="62" max="62" width="16.28515625" style="23" customWidth="1"/>
    <col min="63" max="63" width="18.7109375" style="23" customWidth="1"/>
    <col min="64" max="65" width="16.28515625" style="23" customWidth="1"/>
    <col min="66" max="16384" width="4.7109375" style="22"/>
  </cols>
  <sheetData>
    <row r="1" spans="1:65" ht="30.75" customHeight="1" x14ac:dyDescent="0.15">
      <c r="A1" s="144" t="s">
        <v>42</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6"/>
    </row>
    <row r="2" spans="1:65" ht="20.25" customHeight="1" x14ac:dyDescent="0.15">
      <c r="A2" s="150" t="s">
        <v>41</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2"/>
    </row>
    <row r="3" spans="1:65" ht="69" customHeight="1" x14ac:dyDescent="0.15">
      <c r="A3" s="225" t="s">
        <v>43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7"/>
    </row>
    <row r="4" spans="1:65" ht="36.75" customHeight="1" x14ac:dyDescent="0.15">
      <c r="A4" s="153" t="s">
        <v>44</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5"/>
    </row>
    <row r="5" spans="1:65" s="50" customFormat="1" ht="20.25" customHeight="1" x14ac:dyDescent="0.15">
      <c r="A5" s="162" t="s">
        <v>0</v>
      </c>
      <c r="B5" s="228" t="s">
        <v>1</v>
      </c>
      <c r="C5" s="161" t="s">
        <v>24</v>
      </c>
      <c r="D5" s="160" t="s">
        <v>2</v>
      </c>
      <c r="E5" s="233" t="s">
        <v>3</v>
      </c>
      <c r="F5" s="162" t="s">
        <v>4</v>
      </c>
      <c r="G5" s="162" t="s">
        <v>5</v>
      </c>
      <c r="H5" s="166" t="s">
        <v>25</v>
      </c>
      <c r="I5" s="167"/>
      <c r="J5" s="167"/>
      <c r="K5" s="168"/>
      <c r="L5" s="166" t="s">
        <v>26</v>
      </c>
      <c r="M5" s="167"/>
      <c r="N5" s="167"/>
      <c r="O5" s="168"/>
      <c r="P5" s="166" t="s">
        <v>27</v>
      </c>
      <c r="Q5" s="167"/>
      <c r="R5" s="167"/>
      <c r="S5" s="168"/>
      <c r="T5" s="166" t="s">
        <v>28</v>
      </c>
      <c r="U5" s="167"/>
      <c r="V5" s="167"/>
      <c r="W5" s="168"/>
      <c r="X5" s="166" t="s">
        <v>29</v>
      </c>
      <c r="Y5" s="167"/>
      <c r="Z5" s="167"/>
      <c r="AA5" s="168"/>
      <c r="AB5" s="166" t="s">
        <v>30</v>
      </c>
      <c r="AC5" s="167"/>
      <c r="AD5" s="167"/>
      <c r="AE5" s="168"/>
      <c r="AF5" s="166" t="s">
        <v>31</v>
      </c>
      <c r="AG5" s="167"/>
      <c r="AH5" s="167"/>
      <c r="AI5" s="168"/>
      <c r="AJ5" s="166" t="s">
        <v>32</v>
      </c>
      <c r="AK5" s="167"/>
      <c r="AL5" s="167"/>
      <c r="AM5" s="168"/>
      <c r="AN5" s="166" t="s">
        <v>33</v>
      </c>
      <c r="AO5" s="167"/>
      <c r="AP5" s="167"/>
      <c r="AQ5" s="168"/>
      <c r="AR5" s="166" t="s">
        <v>34</v>
      </c>
      <c r="AS5" s="167"/>
      <c r="AT5" s="167"/>
      <c r="AU5" s="168"/>
      <c r="AV5" s="166" t="s">
        <v>35</v>
      </c>
      <c r="AW5" s="167"/>
      <c r="AX5" s="167"/>
      <c r="AY5" s="168"/>
      <c r="AZ5" s="166" t="s">
        <v>36</v>
      </c>
      <c r="BA5" s="167"/>
      <c r="BB5" s="167"/>
      <c r="BC5" s="168"/>
      <c r="BD5" s="187" t="s">
        <v>6</v>
      </c>
      <c r="BE5" s="235" t="s">
        <v>7</v>
      </c>
      <c r="BF5" s="217"/>
      <c r="BG5" s="217"/>
      <c r="BH5" s="217"/>
      <c r="BI5" s="217"/>
      <c r="BJ5" s="217"/>
      <c r="BK5" s="217"/>
      <c r="BL5" s="217"/>
      <c r="BM5" s="236"/>
    </row>
    <row r="6" spans="1:65" s="50" customFormat="1" ht="20.25" customHeight="1" x14ac:dyDescent="0.15">
      <c r="A6" s="163"/>
      <c r="B6" s="229"/>
      <c r="C6" s="231"/>
      <c r="D6" s="160"/>
      <c r="E6" s="233"/>
      <c r="F6" s="163"/>
      <c r="G6" s="163"/>
      <c r="H6" s="169"/>
      <c r="I6" s="170"/>
      <c r="J6" s="170"/>
      <c r="K6" s="171"/>
      <c r="L6" s="169"/>
      <c r="M6" s="170"/>
      <c r="N6" s="170"/>
      <c r="O6" s="171"/>
      <c r="P6" s="169"/>
      <c r="Q6" s="170"/>
      <c r="R6" s="170"/>
      <c r="S6" s="171"/>
      <c r="T6" s="169"/>
      <c r="U6" s="170"/>
      <c r="V6" s="170"/>
      <c r="W6" s="171"/>
      <c r="X6" s="169"/>
      <c r="Y6" s="170"/>
      <c r="Z6" s="170"/>
      <c r="AA6" s="171"/>
      <c r="AB6" s="169"/>
      <c r="AC6" s="170"/>
      <c r="AD6" s="170"/>
      <c r="AE6" s="171"/>
      <c r="AF6" s="169"/>
      <c r="AG6" s="170"/>
      <c r="AH6" s="170"/>
      <c r="AI6" s="171"/>
      <c r="AJ6" s="169"/>
      <c r="AK6" s="170"/>
      <c r="AL6" s="170"/>
      <c r="AM6" s="171"/>
      <c r="AN6" s="169"/>
      <c r="AO6" s="170"/>
      <c r="AP6" s="170"/>
      <c r="AQ6" s="171"/>
      <c r="AR6" s="169"/>
      <c r="AS6" s="170"/>
      <c r="AT6" s="170"/>
      <c r="AU6" s="171"/>
      <c r="AV6" s="169"/>
      <c r="AW6" s="170"/>
      <c r="AX6" s="170"/>
      <c r="AY6" s="171"/>
      <c r="AZ6" s="169"/>
      <c r="BA6" s="170"/>
      <c r="BB6" s="170"/>
      <c r="BC6" s="171"/>
      <c r="BD6" s="188"/>
      <c r="BE6" s="156" t="s">
        <v>8</v>
      </c>
      <c r="BF6" s="165">
        <v>1</v>
      </c>
      <c r="BG6" s="165"/>
      <c r="BH6" s="165"/>
      <c r="BI6" s="165"/>
      <c r="BJ6" s="165">
        <v>2</v>
      </c>
      <c r="BK6" s="165"/>
      <c r="BL6" s="165"/>
      <c r="BM6" s="165"/>
    </row>
    <row r="7" spans="1:65" s="50" customFormat="1" ht="30.75" customHeight="1" x14ac:dyDescent="0.15">
      <c r="A7" s="164"/>
      <c r="B7" s="230"/>
      <c r="C7" s="232"/>
      <c r="D7" s="160"/>
      <c r="E7" s="234"/>
      <c r="F7" s="164"/>
      <c r="G7" s="164"/>
      <c r="H7" s="51">
        <v>1</v>
      </c>
      <c r="I7" s="51">
        <v>2</v>
      </c>
      <c r="J7" s="51">
        <v>3</v>
      </c>
      <c r="K7" s="51">
        <v>4</v>
      </c>
      <c r="L7" s="51">
        <v>1</v>
      </c>
      <c r="M7" s="51">
        <v>2</v>
      </c>
      <c r="N7" s="51">
        <v>3</v>
      </c>
      <c r="O7" s="51">
        <v>4</v>
      </c>
      <c r="P7" s="51">
        <v>1</v>
      </c>
      <c r="Q7" s="51">
        <v>2</v>
      </c>
      <c r="R7" s="51">
        <v>3</v>
      </c>
      <c r="S7" s="51">
        <v>4</v>
      </c>
      <c r="T7" s="51">
        <v>1</v>
      </c>
      <c r="U7" s="51">
        <v>2</v>
      </c>
      <c r="V7" s="51">
        <v>3</v>
      </c>
      <c r="W7" s="51">
        <v>4</v>
      </c>
      <c r="X7" s="51">
        <v>1</v>
      </c>
      <c r="Y7" s="51">
        <v>2</v>
      </c>
      <c r="Z7" s="51">
        <v>3</v>
      </c>
      <c r="AA7" s="51">
        <v>4</v>
      </c>
      <c r="AB7" s="51">
        <v>1</v>
      </c>
      <c r="AC7" s="51">
        <v>2</v>
      </c>
      <c r="AD7" s="51">
        <v>3</v>
      </c>
      <c r="AE7" s="51">
        <v>4</v>
      </c>
      <c r="AF7" s="51">
        <v>1</v>
      </c>
      <c r="AG7" s="51">
        <v>2</v>
      </c>
      <c r="AH7" s="51">
        <v>3</v>
      </c>
      <c r="AI7" s="51">
        <v>4</v>
      </c>
      <c r="AJ7" s="51">
        <v>1</v>
      </c>
      <c r="AK7" s="51">
        <v>2</v>
      </c>
      <c r="AL7" s="51">
        <v>3</v>
      </c>
      <c r="AM7" s="51">
        <v>4</v>
      </c>
      <c r="AN7" s="51">
        <v>1</v>
      </c>
      <c r="AO7" s="51">
        <v>2</v>
      </c>
      <c r="AP7" s="51">
        <v>3</v>
      </c>
      <c r="AQ7" s="51">
        <v>4</v>
      </c>
      <c r="AR7" s="51">
        <v>1</v>
      </c>
      <c r="AS7" s="51">
        <v>2</v>
      </c>
      <c r="AT7" s="51">
        <v>3</v>
      </c>
      <c r="AU7" s="51">
        <v>4</v>
      </c>
      <c r="AV7" s="51">
        <v>1</v>
      </c>
      <c r="AW7" s="51">
        <v>2</v>
      </c>
      <c r="AX7" s="51">
        <v>3</v>
      </c>
      <c r="AY7" s="51">
        <v>4</v>
      </c>
      <c r="AZ7" s="51">
        <v>1</v>
      </c>
      <c r="BA7" s="51">
        <v>2</v>
      </c>
      <c r="BB7" s="51">
        <v>3</v>
      </c>
      <c r="BC7" s="51">
        <v>4</v>
      </c>
      <c r="BD7" s="188"/>
      <c r="BE7" s="156"/>
      <c r="BF7" s="52" t="s">
        <v>9</v>
      </c>
      <c r="BG7" s="53" t="s">
        <v>10</v>
      </c>
      <c r="BH7" s="53" t="s">
        <v>11</v>
      </c>
      <c r="BI7" s="54" t="s">
        <v>12</v>
      </c>
      <c r="BJ7" s="55" t="s">
        <v>9</v>
      </c>
      <c r="BK7" s="56" t="s">
        <v>10</v>
      </c>
      <c r="BL7" s="56" t="s">
        <v>11</v>
      </c>
      <c r="BM7" s="56" t="s">
        <v>12</v>
      </c>
    </row>
    <row r="8" spans="1:65" ht="124.5" customHeight="1" x14ac:dyDescent="0.15">
      <c r="A8" s="58"/>
      <c r="B8" s="58"/>
      <c r="C8" s="60" t="s">
        <v>45</v>
      </c>
      <c r="D8" s="4" t="s">
        <v>48</v>
      </c>
      <c r="E8" s="58"/>
      <c r="F8" s="29" t="s">
        <v>51</v>
      </c>
      <c r="G8" s="29" t="s">
        <v>52</v>
      </c>
      <c r="H8" s="30"/>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2"/>
      <c r="BE8" s="33" t="s">
        <v>13</v>
      </c>
      <c r="BF8" s="34">
        <v>0</v>
      </c>
      <c r="BG8" s="57"/>
      <c r="BH8" s="3"/>
      <c r="BI8" s="3"/>
      <c r="BJ8" s="28"/>
      <c r="BK8" s="57"/>
      <c r="BL8" s="57"/>
      <c r="BM8" s="3"/>
    </row>
    <row r="9" spans="1:65" ht="84.75" customHeight="1" x14ac:dyDescent="0.15">
      <c r="A9" s="58"/>
      <c r="B9" s="58"/>
      <c r="C9" s="60" t="s">
        <v>46</v>
      </c>
      <c r="D9" s="4" t="s">
        <v>49</v>
      </c>
      <c r="E9" s="58"/>
      <c r="F9" s="29" t="s">
        <v>51</v>
      </c>
      <c r="G9" s="29" t="s">
        <v>52</v>
      </c>
      <c r="H9" s="30"/>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2"/>
      <c r="BE9" s="33" t="s">
        <v>13</v>
      </c>
      <c r="BF9" s="34">
        <v>0</v>
      </c>
      <c r="BG9" s="57"/>
      <c r="BH9" s="3"/>
      <c r="BI9" s="3"/>
      <c r="BJ9" s="28"/>
      <c r="BK9" s="57"/>
      <c r="BL9" s="57"/>
      <c r="BM9" s="3"/>
    </row>
    <row r="10" spans="1:65" ht="102" customHeight="1" x14ac:dyDescent="0.15">
      <c r="A10" s="58"/>
      <c r="B10" s="58"/>
      <c r="C10" s="60" t="s">
        <v>47</v>
      </c>
      <c r="D10" s="4" t="s">
        <v>50</v>
      </c>
      <c r="E10" s="58"/>
      <c r="F10" s="29" t="s">
        <v>53</v>
      </c>
      <c r="G10" s="29" t="s">
        <v>54</v>
      </c>
      <c r="H10" s="30"/>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2"/>
      <c r="BE10" s="33" t="s">
        <v>13</v>
      </c>
      <c r="BF10" s="34">
        <v>0</v>
      </c>
      <c r="BG10" s="57"/>
      <c r="BH10" s="3"/>
      <c r="BI10" s="3"/>
      <c r="BJ10" s="28"/>
      <c r="BK10" s="57"/>
      <c r="BL10" s="57"/>
      <c r="BM10" s="3"/>
    </row>
    <row r="11" spans="1:65" ht="65.25" customHeight="1" x14ac:dyDescent="0.15">
      <c r="A11" s="58"/>
      <c r="B11" s="58"/>
      <c r="C11" s="61"/>
      <c r="D11" s="35"/>
      <c r="E11" s="58"/>
      <c r="F11" s="36"/>
      <c r="G11" s="3"/>
      <c r="H11" s="30"/>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2"/>
      <c r="BE11" s="33" t="s">
        <v>13</v>
      </c>
      <c r="BF11" s="34">
        <v>1</v>
      </c>
      <c r="BG11" s="57"/>
      <c r="BH11" s="3"/>
      <c r="BI11" s="3"/>
      <c r="BJ11" s="28"/>
      <c r="BK11" s="57"/>
      <c r="BL11" s="57"/>
      <c r="BM11" s="3"/>
    </row>
    <row r="12" spans="1:65" ht="65.25" customHeight="1" x14ac:dyDescent="0.15">
      <c r="A12" s="58"/>
      <c r="B12" s="58"/>
      <c r="C12" s="60"/>
      <c r="D12" s="4"/>
      <c r="E12" s="58"/>
      <c r="F12" s="4"/>
      <c r="G12" s="4"/>
      <c r="H12" s="30"/>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2"/>
      <c r="BE12" s="33" t="s">
        <v>13</v>
      </c>
      <c r="BF12" s="34">
        <v>0.75</v>
      </c>
      <c r="BG12" s="57"/>
      <c r="BH12" s="3"/>
      <c r="BI12" s="3"/>
      <c r="BJ12" s="28"/>
      <c r="BK12" s="57"/>
      <c r="BL12" s="57"/>
      <c r="BM12" s="3"/>
    </row>
    <row r="13" spans="1:65" ht="65.25" customHeight="1" x14ac:dyDescent="0.15">
      <c r="A13" s="58"/>
      <c r="B13" s="58"/>
      <c r="C13" s="60"/>
      <c r="D13" s="4"/>
      <c r="E13" s="58"/>
      <c r="F13" s="29"/>
      <c r="G13" s="29"/>
      <c r="H13" s="30"/>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2"/>
      <c r="BE13" s="33" t="s">
        <v>13</v>
      </c>
      <c r="BF13" s="34">
        <v>0</v>
      </c>
      <c r="BG13" s="57"/>
      <c r="BH13" s="3"/>
      <c r="BI13" s="3"/>
      <c r="BJ13" s="28"/>
      <c r="BK13" s="57"/>
      <c r="BL13" s="57"/>
      <c r="BM13" s="3"/>
    </row>
    <row r="14" spans="1:65" ht="65.25" customHeight="1" x14ac:dyDescent="0.15">
      <c r="A14" s="58"/>
      <c r="B14" s="58"/>
      <c r="C14" s="60"/>
      <c r="D14" s="4"/>
      <c r="E14" s="58"/>
      <c r="F14" s="29"/>
      <c r="G14" s="29"/>
      <c r="H14" s="30"/>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2"/>
      <c r="BE14" s="33" t="s">
        <v>13</v>
      </c>
      <c r="BF14" s="34">
        <v>0</v>
      </c>
      <c r="BG14" s="57"/>
      <c r="BH14" s="3"/>
      <c r="BI14" s="3"/>
      <c r="BJ14" s="28"/>
      <c r="BK14" s="57"/>
      <c r="BL14" s="57"/>
      <c r="BM14" s="3"/>
    </row>
    <row r="15" spans="1:65" ht="65.25" customHeight="1" x14ac:dyDescent="0.15">
      <c r="A15" s="58"/>
      <c r="B15" s="58"/>
      <c r="C15" s="60"/>
      <c r="D15" s="4"/>
      <c r="E15" s="58"/>
      <c r="F15" s="29"/>
      <c r="G15" s="37"/>
      <c r="H15" s="30"/>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2"/>
      <c r="BE15" s="33" t="s">
        <v>13</v>
      </c>
      <c r="BF15" s="34">
        <v>1</v>
      </c>
      <c r="BG15" s="57"/>
      <c r="BH15" s="3"/>
      <c r="BI15" s="3"/>
      <c r="BJ15" s="28"/>
      <c r="BK15" s="57"/>
      <c r="BL15" s="57"/>
      <c r="BM15" s="3"/>
    </row>
    <row r="16" spans="1:65" ht="65.25" customHeight="1" x14ac:dyDescent="0.15">
      <c r="A16" s="58"/>
      <c r="B16" s="58"/>
      <c r="C16" s="60"/>
      <c r="D16" s="4"/>
      <c r="E16" s="58"/>
      <c r="F16" s="29"/>
      <c r="G16" s="29"/>
      <c r="H16" s="30"/>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2"/>
      <c r="BE16" s="33" t="s">
        <v>13</v>
      </c>
      <c r="BF16" s="34">
        <v>1</v>
      </c>
      <c r="BG16" s="57"/>
      <c r="BH16" s="3"/>
      <c r="BI16" s="3"/>
      <c r="BJ16" s="28"/>
      <c r="BK16" s="57"/>
      <c r="BL16" s="57"/>
      <c r="BM16" s="3"/>
    </row>
    <row r="17" spans="1:65" ht="65.25" customHeight="1" x14ac:dyDescent="0.15">
      <c r="A17" s="58"/>
      <c r="B17" s="58"/>
      <c r="C17" s="60"/>
      <c r="D17" s="4"/>
      <c r="E17" s="58"/>
      <c r="F17" s="29"/>
      <c r="G17" s="29"/>
      <c r="H17" s="30"/>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2"/>
      <c r="BE17" s="33" t="s">
        <v>13</v>
      </c>
      <c r="BF17" s="34">
        <v>1</v>
      </c>
      <c r="BG17" s="57"/>
      <c r="BH17" s="3"/>
      <c r="BI17" s="3"/>
      <c r="BJ17" s="28"/>
      <c r="BK17" s="57"/>
      <c r="BL17" s="57"/>
      <c r="BM17" s="3"/>
    </row>
    <row r="18" spans="1:65" ht="12.75" customHeight="1" x14ac:dyDescent="0.15">
      <c r="A18" s="38"/>
      <c r="B18" s="38"/>
      <c r="C18" s="62"/>
      <c r="D18" s="39"/>
      <c r="E18" s="38"/>
      <c r="F18" s="24"/>
      <c r="G18" s="24"/>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40"/>
      <c r="BE18" s="24"/>
      <c r="BF18" s="24"/>
      <c r="BG18" s="24"/>
    </row>
    <row r="19" spans="1:65" ht="12.75" customHeight="1" thickBot="1" x14ac:dyDescent="0.2">
      <c r="A19" s="38"/>
      <c r="B19" s="38"/>
      <c r="C19" s="63">
        <f>COUNTA(C8:C17)</f>
        <v>3</v>
      </c>
      <c r="D19" s="39"/>
      <c r="E19" s="38"/>
      <c r="F19" s="24"/>
      <c r="G19" s="24"/>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40"/>
      <c r="BE19" s="24"/>
      <c r="BF19" s="24"/>
      <c r="BG19" s="24"/>
    </row>
    <row r="20" spans="1:65" ht="12.75" customHeight="1" x14ac:dyDescent="0.15">
      <c r="A20" s="41"/>
      <c r="B20" s="41"/>
      <c r="C20" s="64"/>
      <c r="D20" s="41"/>
      <c r="E20" s="41"/>
      <c r="F20" s="42"/>
      <c r="G20" s="42"/>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3"/>
      <c r="BF20" s="43"/>
      <c r="BG20" s="43"/>
      <c r="BH20" s="24"/>
    </row>
    <row r="21" spans="1:65" ht="39.75" customHeight="1" thickBot="1" x14ac:dyDescent="0.2">
      <c r="AC21" s="26"/>
      <c r="AD21" s="26"/>
      <c r="AE21" s="26"/>
      <c r="BA21" s="26"/>
      <c r="BB21" s="26"/>
      <c r="BC21" s="26"/>
      <c r="BE21" s="24"/>
      <c r="BF21" s="24"/>
      <c r="BG21" s="24"/>
      <c r="BH21" s="24"/>
    </row>
    <row r="22" spans="1:65" s="23" customFormat="1" ht="26.25" customHeight="1" thickBot="1" x14ac:dyDescent="0.2">
      <c r="A22" s="22"/>
      <c r="B22" s="22"/>
      <c r="C22" s="66"/>
      <c r="D22" s="44"/>
      <c r="E22" s="22"/>
      <c r="F22" s="27"/>
      <c r="G22" s="27"/>
      <c r="H22" s="22"/>
      <c r="I22" s="22"/>
      <c r="J22" s="22"/>
      <c r="K22" s="22"/>
      <c r="L22" s="22"/>
      <c r="M22" s="22"/>
      <c r="N22" s="22"/>
      <c r="O22" s="22"/>
      <c r="P22" s="22"/>
      <c r="Q22" s="22"/>
      <c r="R22" s="22"/>
      <c r="S22" s="22"/>
      <c r="T22" s="22"/>
      <c r="U22" s="22"/>
      <c r="V22" s="22"/>
      <c r="W22" s="22"/>
      <c r="X22" s="22"/>
      <c r="Y22" s="22"/>
      <c r="Z22" s="22"/>
      <c r="AA22" s="22"/>
      <c r="AB22" s="22"/>
      <c r="AC22" s="26"/>
      <c r="AD22" s="26"/>
      <c r="AE22" s="26"/>
      <c r="AF22" s="22"/>
      <c r="AG22" s="22"/>
      <c r="AH22" s="22"/>
      <c r="AI22" s="22"/>
      <c r="AJ22" s="22"/>
      <c r="AK22" s="22"/>
      <c r="AL22" s="22"/>
      <c r="AM22" s="22"/>
      <c r="AN22" s="22"/>
      <c r="AO22" s="22"/>
      <c r="AP22" s="22"/>
      <c r="AQ22" s="22"/>
      <c r="AR22" s="22"/>
      <c r="AS22" s="22"/>
      <c r="AT22" s="22"/>
      <c r="AU22" s="22"/>
      <c r="AV22" s="22"/>
      <c r="AW22" s="22"/>
      <c r="AX22" s="22"/>
      <c r="AY22" s="22"/>
      <c r="AZ22" s="22"/>
      <c r="BA22" s="26"/>
      <c r="BB22" s="26"/>
      <c r="BC22" s="26"/>
      <c r="BD22" s="25"/>
      <c r="BE22" s="201" t="s">
        <v>37</v>
      </c>
      <c r="BF22" s="202"/>
      <c r="BK22" s="201" t="s">
        <v>38</v>
      </c>
      <c r="BL22" s="202"/>
    </row>
    <row r="23" spans="1:65" s="23" customFormat="1" ht="21.75" customHeight="1" x14ac:dyDescent="0.15">
      <c r="A23" s="22"/>
      <c r="B23" s="45"/>
      <c r="C23" s="66"/>
      <c r="D23" s="45"/>
      <c r="E23" s="22"/>
      <c r="F23" s="27"/>
      <c r="G23" s="27"/>
      <c r="H23" s="22"/>
      <c r="I23" s="22"/>
      <c r="J23" s="22"/>
      <c r="K23" s="22"/>
      <c r="L23" s="22"/>
      <c r="M23" s="22"/>
      <c r="N23" s="22"/>
      <c r="O23" s="22"/>
      <c r="P23" s="22"/>
      <c r="Q23" s="22"/>
      <c r="R23" s="22"/>
      <c r="S23" s="22"/>
      <c r="T23" s="22"/>
      <c r="U23" s="22"/>
      <c r="V23" s="22"/>
      <c r="W23" s="22"/>
      <c r="X23" s="22"/>
      <c r="Y23" s="22"/>
      <c r="Z23" s="22"/>
      <c r="AA23" s="22"/>
      <c r="AB23" s="22"/>
      <c r="AC23" s="26"/>
      <c r="AD23" s="26"/>
      <c r="AE23" s="26"/>
      <c r="AF23" s="22"/>
      <c r="AG23" s="22"/>
      <c r="AH23" s="22"/>
      <c r="AI23" s="22"/>
      <c r="AJ23" s="22"/>
      <c r="AK23" s="22"/>
      <c r="AL23" s="22"/>
      <c r="AM23" s="22"/>
      <c r="AN23" s="22"/>
      <c r="AO23" s="22"/>
      <c r="AP23" s="22"/>
      <c r="AQ23" s="22"/>
      <c r="AR23" s="22"/>
      <c r="AS23" s="22"/>
      <c r="AT23" s="22"/>
      <c r="AU23" s="22"/>
      <c r="AV23" s="22"/>
      <c r="AW23" s="22"/>
      <c r="AX23" s="22"/>
      <c r="AY23" s="22"/>
      <c r="AZ23" s="22"/>
      <c r="BA23" s="26"/>
      <c r="BB23" s="26"/>
      <c r="BC23" s="26"/>
      <c r="BD23" s="25"/>
      <c r="BE23" s="203" t="s">
        <v>18</v>
      </c>
      <c r="BF23" s="204"/>
      <c r="BH23" s="2"/>
      <c r="BK23" s="203" t="s">
        <v>39</v>
      </c>
      <c r="BL23" s="204"/>
    </row>
    <row r="24" spans="1:65" s="23" customFormat="1" ht="16.5" customHeight="1" x14ac:dyDescent="0.15">
      <c r="A24" s="22"/>
      <c r="B24" s="45"/>
      <c r="C24" s="66"/>
      <c r="D24" s="45"/>
      <c r="E24" s="45"/>
      <c r="F24" s="59"/>
      <c r="G24" s="59"/>
      <c r="H24" s="45"/>
      <c r="I24" s="45"/>
      <c r="J24" s="45"/>
      <c r="K24" s="45"/>
      <c r="L24" s="22"/>
      <c r="M24" s="22"/>
      <c r="N24" s="22"/>
      <c r="O24" s="22"/>
      <c r="P24" s="22"/>
      <c r="Q24" s="22"/>
      <c r="R24" s="22"/>
      <c r="S24" s="22"/>
      <c r="T24" s="22"/>
      <c r="U24" s="22"/>
      <c r="V24" s="22"/>
      <c r="W24" s="22"/>
      <c r="X24" s="22"/>
      <c r="Y24" s="22"/>
      <c r="Z24" s="22"/>
      <c r="AA24" s="22"/>
      <c r="AB24" s="22"/>
      <c r="AC24" s="26"/>
      <c r="AD24" s="26"/>
      <c r="AE24" s="26"/>
      <c r="AF24" s="22"/>
      <c r="AG24" s="22"/>
      <c r="AH24" s="22"/>
      <c r="AI24" s="22"/>
      <c r="AJ24" s="22"/>
      <c r="AK24" s="22"/>
      <c r="AL24" s="22"/>
      <c r="AM24" s="22"/>
      <c r="AN24" s="22"/>
      <c r="AO24" s="22"/>
      <c r="AP24" s="22"/>
      <c r="AQ24" s="22"/>
      <c r="AR24" s="22"/>
      <c r="AS24" s="22"/>
      <c r="AT24" s="22"/>
      <c r="AU24" s="22"/>
      <c r="AV24" s="22"/>
      <c r="AW24" s="22"/>
      <c r="AX24" s="22"/>
      <c r="AY24" s="22"/>
      <c r="AZ24" s="22"/>
      <c r="BA24" s="26"/>
      <c r="BB24" s="26"/>
      <c r="BC24" s="26"/>
      <c r="BD24" s="25"/>
      <c r="BE24" s="7" t="s">
        <v>14</v>
      </c>
      <c r="BF24" s="6">
        <f>COUNTIF($BG$8:$BG$17,$BE$24)</f>
        <v>0</v>
      </c>
      <c r="BH24" s="2"/>
      <c r="BK24" s="5" t="s">
        <v>14</v>
      </c>
      <c r="BL24" s="6">
        <f>COUNTIF($BK$8:$BK$17,$BK$24)</f>
        <v>0</v>
      </c>
    </row>
    <row r="25" spans="1:65" s="23" customFormat="1" ht="17.25" customHeight="1" x14ac:dyDescent="0.15">
      <c r="A25" s="22"/>
      <c r="B25" s="45"/>
      <c r="C25" s="66"/>
      <c r="D25" s="45"/>
      <c r="E25" s="45"/>
      <c r="F25" s="59"/>
      <c r="G25" s="59"/>
      <c r="H25" s="45"/>
      <c r="I25" s="45"/>
      <c r="J25" s="45"/>
      <c r="K25" s="45"/>
      <c r="L25" s="22"/>
      <c r="M25" s="22"/>
      <c r="N25" s="22"/>
      <c r="O25" s="22"/>
      <c r="P25" s="22"/>
      <c r="Q25" s="22"/>
      <c r="R25" s="22"/>
      <c r="S25" s="22"/>
      <c r="T25" s="22"/>
      <c r="U25" s="22"/>
      <c r="V25" s="22"/>
      <c r="W25" s="22"/>
      <c r="X25" s="22"/>
      <c r="Y25" s="22"/>
      <c r="Z25" s="22"/>
      <c r="AA25" s="22"/>
      <c r="AB25" s="22"/>
      <c r="AC25" s="26"/>
      <c r="AD25" s="26"/>
      <c r="AE25" s="26"/>
      <c r="AF25" s="22"/>
      <c r="AG25" s="22"/>
      <c r="AH25" s="22"/>
      <c r="AI25" s="22"/>
      <c r="AJ25" s="22"/>
      <c r="AK25" s="22"/>
      <c r="AL25" s="22"/>
      <c r="AM25" s="22"/>
      <c r="AN25" s="22"/>
      <c r="AO25" s="22"/>
      <c r="AP25" s="22"/>
      <c r="AQ25" s="22"/>
      <c r="AR25" s="22"/>
      <c r="AS25" s="22"/>
      <c r="AT25" s="22"/>
      <c r="AU25" s="22"/>
      <c r="AV25" s="22"/>
      <c r="AW25" s="22"/>
      <c r="AX25" s="22"/>
      <c r="AY25" s="22"/>
      <c r="AZ25" s="22"/>
      <c r="BA25" s="26"/>
      <c r="BB25" s="26"/>
      <c r="BC25" s="26"/>
      <c r="BD25" s="25"/>
      <c r="BE25" s="10" t="s">
        <v>15</v>
      </c>
      <c r="BF25" s="6">
        <f>COUNTIF($BG$8:$BG$17,$BE$25)</f>
        <v>0</v>
      </c>
      <c r="BH25" s="2"/>
      <c r="BK25" s="8" t="s">
        <v>15</v>
      </c>
      <c r="BL25" s="6">
        <f>COUNTIF($BK$8:$BK$17,$BK$25)</f>
        <v>0</v>
      </c>
    </row>
    <row r="26" spans="1:65" s="23" customFormat="1" ht="18" customHeight="1" x14ac:dyDescent="0.15">
      <c r="A26" s="22"/>
      <c r="B26" s="45"/>
      <c r="C26" s="66"/>
      <c r="D26" s="45"/>
      <c r="E26" s="45"/>
      <c r="F26" s="59"/>
      <c r="G26" s="59"/>
      <c r="H26" s="45"/>
      <c r="I26" s="45"/>
      <c r="J26" s="45"/>
      <c r="K26" s="45"/>
      <c r="L26" s="22"/>
      <c r="M26" s="22"/>
      <c r="N26" s="22"/>
      <c r="O26" s="22"/>
      <c r="P26" s="22"/>
      <c r="Q26" s="22"/>
      <c r="R26" s="22"/>
      <c r="S26" s="22"/>
      <c r="T26" s="22"/>
      <c r="U26" s="22"/>
      <c r="V26" s="22"/>
      <c r="W26" s="22"/>
      <c r="X26" s="22"/>
      <c r="Y26" s="22"/>
      <c r="Z26" s="22"/>
      <c r="AA26" s="22"/>
      <c r="AB26" s="22"/>
      <c r="AC26" s="26"/>
      <c r="AD26" s="26"/>
      <c r="AE26" s="26"/>
      <c r="AF26" s="22"/>
      <c r="AG26" s="22"/>
      <c r="AH26" s="22"/>
      <c r="AI26" s="22"/>
      <c r="AJ26" s="22"/>
      <c r="AK26" s="22"/>
      <c r="AL26" s="22"/>
      <c r="AM26" s="22"/>
      <c r="AN26" s="22"/>
      <c r="AO26" s="22"/>
      <c r="AP26" s="22"/>
      <c r="AQ26" s="22"/>
      <c r="AR26" s="22"/>
      <c r="AS26" s="22"/>
      <c r="AT26" s="22"/>
      <c r="AU26" s="22"/>
      <c r="AV26" s="22"/>
      <c r="AW26" s="22"/>
      <c r="AX26" s="22"/>
      <c r="AY26" s="22"/>
      <c r="AZ26" s="22"/>
      <c r="BA26" s="26"/>
      <c r="BB26" s="26"/>
      <c r="BC26" s="26"/>
      <c r="BD26" s="25"/>
      <c r="BE26" s="12" t="s">
        <v>17</v>
      </c>
      <c r="BF26" s="6">
        <f>COUNTIF($BG$8:$BG$17,$BE$26)</f>
        <v>0</v>
      </c>
      <c r="BH26" s="2"/>
      <c r="BK26" s="11" t="s">
        <v>17</v>
      </c>
      <c r="BL26" s="6">
        <f>COUNTIF($BK$8:$BK$17,$BK$26)</f>
        <v>0</v>
      </c>
    </row>
    <row r="27" spans="1:65" s="23" customFormat="1" ht="17.25" customHeight="1" thickBot="1" x14ac:dyDescent="0.2">
      <c r="A27" s="22"/>
      <c r="B27" s="45"/>
      <c r="C27" s="205"/>
      <c r="D27" s="205"/>
      <c r="E27" s="205"/>
      <c r="F27" s="59"/>
      <c r="G27" s="59"/>
      <c r="H27" s="45"/>
      <c r="I27" s="45"/>
      <c r="J27" s="45"/>
      <c r="K27" s="45"/>
      <c r="L27" s="22"/>
      <c r="M27" s="22"/>
      <c r="N27" s="22"/>
      <c r="O27" s="22"/>
      <c r="P27" s="22"/>
      <c r="Q27" s="22"/>
      <c r="R27" s="22"/>
      <c r="S27" s="22"/>
      <c r="T27" s="22"/>
      <c r="U27" s="22"/>
      <c r="V27" s="22"/>
      <c r="W27" s="22"/>
      <c r="X27" s="22"/>
      <c r="Y27" s="22"/>
      <c r="Z27" s="22"/>
      <c r="AA27" s="22"/>
      <c r="AB27" s="22"/>
      <c r="AC27" s="26"/>
      <c r="AD27" s="26"/>
      <c r="AE27" s="26"/>
      <c r="AF27" s="22"/>
      <c r="AG27" s="22"/>
      <c r="AH27" s="22"/>
      <c r="AI27" s="22"/>
      <c r="AJ27" s="22"/>
      <c r="AK27" s="22"/>
      <c r="AL27" s="22"/>
      <c r="AM27" s="22"/>
      <c r="AN27" s="22"/>
      <c r="AO27" s="22"/>
      <c r="AP27" s="22"/>
      <c r="AQ27" s="22"/>
      <c r="AR27" s="22"/>
      <c r="AS27" s="22"/>
      <c r="AT27" s="22"/>
      <c r="AU27" s="22"/>
      <c r="AV27" s="22"/>
      <c r="AW27" s="22"/>
      <c r="AX27" s="22"/>
      <c r="AY27" s="22"/>
      <c r="AZ27" s="22"/>
      <c r="BA27" s="26"/>
      <c r="BB27" s="26"/>
      <c r="BC27" s="26"/>
      <c r="BD27" s="25"/>
      <c r="BE27" s="14" t="s">
        <v>16</v>
      </c>
      <c r="BF27" s="6">
        <f>COUNTIF($BG$8:$BG$17,$BE$27)</f>
        <v>0</v>
      </c>
      <c r="BK27" s="13" t="s">
        <v>16</v>
      </c>
      <c r="BL27" s="6">
        <f>COUNTIF($BK$8:$BK$17,$BK$27)</f>
        <v>0</v>
      </c>
    </row>
    <row r="28" spans="1:65" s="23" customFormat="1" ht="12.75" customHeight="1" thickBot="1" x14ac:dyDescent="0.2">
      <c r="A28" s="22"/>
      <c r="B28" s="45"/>
      <c r="C28" s="66"/>
      <c r="D28" s="45"/>
      <c r="E28" s="45"/>
      <c r="F28" s="59"/>
      <c r="G28" s="59"/>
      <c r="H28" s="45"/>
      <c r="I28" s="45"/>
      <c r="J28" s="45"/>
      <c r="K28" s="45"/>
      <c r="L28" s="22"/>
      <c r="M28" s="22"/>
      <c r="N28" s="22"/>
      <c r="O28" s="22"/>
      <c r="P28" s="22"/>
      <c r="Q28" s="22"/>
      <c r="R28" s="22"/>
      <c r="S28" s="22"/>
      <c r="T28" s="22"/>
      <c r="U28" s="22"/>
      <c r="V28" s="22"/>
      <c r="W28" s="22"/>
      <c r="X28" s="22"/>
      <c r="Y28" s="22"/>
      <c r="Z28" s="22"/>
      <c r="AA28" s="22"/>
      <c r="AB28" s="22"/>
      <c r="AC28" s="26"/>
      <c r="AD28" s="26"/>
      <c r="AE28" s="26"/>
      <c r="AF28" s="22"/>
      <c r="AG28" s="22"/>
      <c r="AH28" s="22"/>
      <c r="AI28" s="22"/>
      <c r="AJ28" s="22"/>
      <c r="AK28" s="22"/>
      <c r="AL28" s="22"/>
      <c r="AM28" s="22"/>
      <c r="AN28" s="22"/>
      <c r="AO28" s="22"/>
      <c r="AP28" s="22"/>
      <c r="AQ28" s="22"/>
      <c r="AR28" s="22"/>
      <c r="AS28" s="22"/>
      <c r="AT28" s="22"/>
      <c r="AU28" s="22"/>
      <c r="AV28" s="22"/>
      <c r="AW28" s="22"/>
      <c r="AX28" s="22"/>
      <c r="AY28" s="22"/>
      <c r="AZ28" s="22"/>
      <c r="BA28" s="26"/>
      <c r="BB28" s="26"/>
      <c r="BC28" s="26"/>
      <c r="BD28" s="25"/>
      <c r="BE28" s="2"/>
      <c r="BF28" s="15"/>
      <c r="BG28" s="15"/>
      <c r="BK28" s="1"/>
      <c r="BL28" s="15"/>
    </row>
    <row r="29" spans="1:65" s="23" customFormat="1" ht="21.75" customHeight="1" thickBot="1" x14ac:dyDescent="0.2">
      <c r="A29" s="22"/>
      <c r="B29" s="45"/>
      <c r="C29" s="206"/>
      <c r="D29" s="206"/>
      <c r="E29" s="206"/>
      <c r="F29" s="206"/>
      <c r="G29" s="206"/>
      <c r="H29" s="45"/>
      <c r="I29" s="45"/>
      <c r="J29" s="45"/>
      <c r="K29" s="45"/>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5"/>
      <c r="BE29" s="174" t="s">
        <v>23</v>
      </c>
      <c r="BF29" s="175"/>
      <c r="BK29" s="174" t="s">
        <v>23</v>
      </c>
      <c r="BL29" s="175"/>
    </row>
    <row r="30" spans="1:65" s="23" customFormat="1" ht="20.25" customHeight="1" x14ac:dyDescent="0.15">
      <c r="A30" s="22"/>
      <c r="B30" s="45"/>
      <c r="C30" s="66"/>
      <c r="D30" s="45"/>
      <c r="E30" s="45"/>
      <c r="F30" s="59"/>
      <c r="G30" s="59"/>
      <c r="H30" s="45"/>
      <c r="I30" s="45"/>
      <c r="J30" s="45"/>
      <c r="K30" s="45"/>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5"/>
      <c r="BE30" s="6" t="s">
        <v>19</v>
      </c>
      <c r="BF30" s="17">
        <f>+BF24/$C$19</f>
        <v>0</v>
      </c>
      <c r="BK30" s="16" t="s">
        <v>19</v>
      </c>
      <c r="BL30" s="17">
        <f>BL24/$C$19</f>
        <v>0</v>
      </c>
    </row>
    <row r="31" spans="1:65" s="23" customFormat="1" ht="18" customHeight="1" x14ac:dyDescent="0.15">
      <c r="A31" s="22"/>
      <c r="B31" s="45"/>
      <c r="C31" s="206"/>
      <c r="D31" s="206"/>
      <c r="E31" s="206"/>
      <c r="F31" s="206"/>
      <c r="G31" s="206"/>
      <c r="H31" s="45"/>
      <c r="I31" s="45"/>
      <c r="J31" s="45"/>
      <c r="K31" s="45"/>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5"/>
      <c r="BE31" s="46" t="s">
        <v>20</v>
      </c>
      <c r="BF31" s="18">
        <f>+BF25/$C$19</f>
        <v>0</v>
      </c>
      <c r="BK31" s="8" t="s">
        <v>40</v>
      </c>
      <c r="BL31" s="18">
        <f>BL25/$C$19</f>
        <v>0</v>
      </c>
    </row>
    <row r="32" spans="1:65" s="23" customFormat="1" ht="14.25" customHeight="1" x14ac:dyDescent="0.15">
      <c r="A32" s="22"/>
      <c r="B32" s="45"/>
      <c r="C32" s="66"/>
      <c r="D32" s="45"/>
      <c r="E32" s="45"/>
      <c r="F32" s="59"/>
      <c r="G32" s="59"/>
      <c r="H32" s="45"/>
      <c r="I32" s="45"/>
      <c r="J32" s="45"/>
      <c r="K32" s="45"/>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5"/>
      <c r="BE32" s="48" t="s">
        <v>21</v>
      </c>
      <c r="BF32" s="20">
        <f>+BF26/$C$19</f>
        <v>0</v>
      </c>
      <c r="BK32" s="19" t="s">
        <v>21</v>
      </c>
      <c r="BL32" s="20">
        <f>BL26/$C$19</f>
        <v>0</v>
      </c>
    </row>
    <row r="33" spans="1:64" s="23" customFormat="1" ht="13.5" customHeight="1" thickBot="1" x14ac:dyDescent="0.2">
      <c r="A33" s="22"/>
      <c r="B33" s="45"/>
      <c r="C33" s="206"/>
      <c r="D33" s="206"/>
      <c r="E33" s="206"/>
      <c r="F33" s="206"/>
      <c r="G33" s="206"/>
      <c r="H33" s="45"/>
      <c r="I33" s="45"/>
      <c r="J33" s="45"/>
      <c r="K33" s="45"/>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5"/>
      <c r="BE33" s="47" t="s">
        <v>22</v>
      </c>
      <c r="BF33" s="21">
        <f>+BF27/$C$19</f>
        <v>0</v>
      </c>
      <c r="BK33" s="13" t="s">
        <v>22</v>
      </c>
      <c r="BL33" s="21">
        <f>BL27/$C$19</f>
        <v>0</v>
      </c>
    </row>
    <row r="34" spans="1:64" s="23" customFormat="1" ht="22.5" customHeight="1" x14ac:dyDescent="0.15">
      <c r="A34" s="22"/>
      <c r="B34" s="45"/>
      <c r="C34" s="66"/>
      <c r="D34" s="45"/>
      <c r="E34" s="45"/>
      <c r="F34" s="59"/>
      <c r="G34" s="59"/>
      <c r="H34" s="45"/>
      <c r="I34" s="45"/>
      <c r="J34" s="45"/>
      <c r="K34" s="45"/>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5"/>
      <c r="BF34" s="49"/>
      <c r="BG34" s="49"/>
      <c r="BH34" s="24"/>
    </row>
    <row r="35" spans="1:64" s="23" customFormat="1" ht="26.25" customHeight="1" x14ac:dyDescent="0.15">
      <c r="A35" s="22"/>
      <c r="B35" s="45"/>
      <c r="C35" s="66"/>
      <c r="D35" s="45"/>
      <c r="E35" s="45"/>
      <c r="F35" s="59"/>
      <c r="G35" s="59"/>
      <c r="H35" s="45"/>
      <c r="I35" s="45"/>
      <c r="J35" s="45"/>
      <c r="K35" s="45"/>
      <c r="L35" s="22"/>
      <c r="M35" s="22"/>
      <c r="N35" s="22"/>
      <c r="O35" s="22"/>
      <c r="P35" s="22"/>
      <c r="Q35" s="22"/>
      <c r="R35" s="22"/>
      <c r="S35" s="22"/>
      <c r="T35" s="22"/>
      <c r="U35" s="22"/>
      <c r="V35" s="22"/>
      <c r="W35" s="22"/>
      <c r="X35" s="22"/>
      <c r="Y35" s="22"/>
      <c r="Z35" s="22"/>
      <c r="AA35" s="22"/>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22"/>
      <c r="AZ35" s="22"/>
      <c r="BA35" s="22"/>
      <c r="BB35" s="22"/>
      <c r="BC35" s="22"/>
      <c r="BD35" s="25"/>
    </row>
    <row r="37" spans="1:64" s="23" customFormat="1" ht="12.75" customHeight="1" x14ac:dyDescent="0.15">
      <c r="A37" s="22"/>
      <c r="B37" s="22"/>
      <c r="C37" s="65"/>
      <c r="D37" s="22"/>
      <c r="E37" s="22"/>
      <c r="F37" s="27"/>
      <c r="G37" s="27"/>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row>
    <row r="38" spans="1:64" s="23" customFormat="1" ht="12.75" customHeight="1" x14ac:dyDescent="0.15">
      <c r="A38" s="22"/>
      <c r="B38" s="22"/>
      <c r="C38" s="65"/>
      <c r="D38" s="22"/>
      <c r="E38" s="22"/>
      <c r="F38" s="27"/>
      <c r="G38" s="27"/>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row>
    <row r="39" spans="1:64" s="23" customFormat="1" ht="12.75" customHeight="1" x14ac:dyDescent="0.15">
      <c r="A39" s="22"/>
      <c r="B39" s="22"/>
      <c r="C39" s="65"/>
      <c r="D39" s="22"/>
      <c r="E39" s="22"/>
      <c r="F39" s="27"/>
      <c r="G39" s="27"/>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row>
    <row r="40" spans="1:64" s="23" customFormat="1" ht="12.75" customHeight="1" x14ac:dyDescent="0.15">
      <c r="A40" s="22"/>
      <c r="B40" s="22"/>
      <c r="C40" s="65"/>
      <c r="D40" s="22"/>
      <c r="E40" s="22"/>
      <c r="F40" s="27"/>
      <c r="G40" s="27"/>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row>
    <row r="41" spans="1:64" s="23" customFormat="1" ht="12.75" customHeight="1" x14ac:dyDescent="0.15">
      <c r="A41" s="22"/>
      <c r="B41" s="22"/>
      <c r="C41" s="65"/>
      <c r="D41" s="22"/>
      <c r="E41" s="22"/>
      <c r="F41" s="27"/>
      <c r="G41" s="27"/>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row>
    <row r="42" spans="1:64" s="23" customFormat="1" ht="12.75" customHeight="1" x14ac:dyDescent="0.15">
      <c r="A42" s="22"/>
      <c r="B42" s="22"/>
      <c r="C42" s="65"/>
      <c r="D42" s="22"/>
      <c r="E42" s="22"/>
      <c r="F42" s="27"/>
      <c r="G42" s="27"/>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row>
    <row r="43" spans="1:64" s="23" customFormat="1" ht="12.75" customHeight="1" x14ac:dyDescent="0.15">
      <c r="A43" s="22"/>
      <c r="B43" s="22"/>
      <c r="C43" s="65"/>
      <c r="D43" s="22"/>
      <c r="E43" s="22"/>
      <c r="F43" s="27"/>
      <c r="G43" s="27"/>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row>
    <row r="44" spans="1:64" s="23" customFormat="1" ht="12.75" customHeight="1" x14ac:dyDescent="0.15">
      <c r="A44" s="22"/>
      <c r="B44" s="22"/>
      <c r="C44" s="65"/>
      <c r="D44" s="22"/>
      <c r="E44" s="22"/>
      <c r="F44" s="27"/>
      <c r="G44" s="27"/>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row>
    <row r="45" spans="1:64" s="23" customFormat="1" ht="12.75" customHeight="1" x14ac:dyDescent="0.15">
      <c r="A45" s="22"/>
      <c r="B45" s="22"/>
      <c r="C45" s="65"/>
      <c r="D45" s="22"/>
      <c r="E45" s="22"/>
      <c r="F45" s="27"/>
      <c r="G45" s="27"/>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row>
  </sheetData>
  <mergeCells count="38">
    <mergeCell ref="C31:G31"/>
    <mergeCell ref="C33:G33"/>
    <mergeCell ref="BE22:BF22"/>
    <mergeCell ref="BK22:BL22"/>
    <mergeCell ref="BE23:BF23"/>
    <mergeCell ref="BK23:BL23"/>
    <mergeCell ref="C27:E27"/>
    <mergeCell ref="C29:G29"/>
    <mergeCell ref="BE29:BF29"/>
    <mergeCell ref="BK29:BL29"/>
    <mergeCell ref="AR5:AU6"/>
    <mergeCell ref="AZ5:BC6"/>
    <mergeCell ref="BD5:BD7"/>
    <mergeCell ref="BE5:BM5"/>
    <mergeCell ref="BE6:BE7"/>
    <mergeCell ref="BF6:BI6"/>
    <mergeCell ref="BJ6:BM6"/>
    <mergeCell ref="X5:AA6"/>
    <mergeCell ref="AB5:AE6"/>
    <mergeCell ref="AF5:AI6"/>
    <mergeCell ref="AJ5:AM6"/>
    <mergeCell ref="AN5:AQ6"/>
    <mergeCell ref="A1:BM1"/>
    <mergeCell ref="A2:BM2"/>
    <mergeCell ref="A3:BM3"/>
    <mergeCell ref="A4:BM4"/>
    <mergeCell ref="A5:A7"/>
    <mergeCell ref="B5:B7"/>
    <mergeCell ref="C5:C7"/>
    <mergeCell ref="D5:D7"/>
    <mergeCell ref="E5:E7"/>
    <mergeCell ref="F5:F7"/>
    <mergeCell ref="AV5:AY6"/>
    <mergeCell ref="G5:G7"/>
    <mergeCell ref="H5:K6"/>
    <mergeCell ref="L5:O6"/>
    <mergeCell ref="P5:S6"/>
    <mergeCell ref="T5:W6"/>
  </mergeCells>
  <conditionalFormatting sqref="BG8:BG17">
    <cfRule type="containsText" dxfId="3" priority="1" stopIfTrue="1" operator="containsText" text="Atrasado">
      <formula>NOT(ISERROR(SEARCH("Atrasado",BG8)))</formula>
    </cfRule>
    <cfRule type="containsText" dxfId="2" priority="2" stopIfTrue="1" operator="containsText" text="No iniciado">
      <formula>NOT(ISERROR(SEARCH("No iniciado",BG8)))</formula>
    </cfRule>
    <cfRule type="containsText" dxfId="1" priority="3" stopIfTrue="1" operator="containsText" text="En desarrollo">
      <formula>NOT(ISERROR(SEARCH("En desarrollo",BG8)))</formula>
    </cfRule>
    <cfRule type="containsText" dxfId="0" priority="4" stopIfTrue="1" operator="containsText" text="Completo">
      <formula>NOT(ISERROR(SEARCH("Completo",BG8)))</formula>
    </cfRule>
  </conditionalFormatting>
  <dataValidations count="2">
    <dataValidation type="list" allowBlank="1" showErrorMessage="1" sqref="BF22">
      <formula1>#REF!</formula1>
      <formula2>0</formula2>
    </dataValidation>
    <dataValidation type="list" allowBlank="1" showInputMessage="1" showErrorMessage="1" sqref="BF34:BG36">
      <formula1>#REF!</formula1>
      <formula2>0</formula2>
    </dataValidation>
  </dataValidations>
  <pageMargins left="0.7" right="0.7" top="0.75" bottom="0.75" header="0.51180555555555551" footer="0.51180555555555551"/>
  <pageSetup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CALIDAD</vt:lpstr>
      <vt:lpstr>TALENTO HUMANO</vt:lpstr>
      <vt:lpstr>PLAN Y C.INTERNO</vt:lpstr>
      <vt:lpstr>SISPI</vt:lpstr>
      <vt:lpstr>RESPONSABILIDAD SOCIAL</vt:lpstr>
      <vt:lpstr>CALIDAD!Área_de_impresión</vt:lpstr>
      <vt:lpstr>'PLAN Y C.INTERNO'!Área_de_impresión</vt:lpstr>
      <vt:lpstr>SISPI!Área_de_impresión</vt:lpstr>
      <vt:lpstr>'TALENTO HUMANO'!Área_de_impresión</vt:lpstr>
    </vt:vector>
  </TitlesOfParts>
  <Company>Luffi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Luffi</dc:creator>
  <cp:lastModifiedBy>Planeacion</cp:lastModifiedBy>
  <cp:lastPrinted>2019-03-21T05:43:31Z</cp:lastPrinted>
  <dcterms:created xsi:type="dcterms:W3CDTF">2011-12-13T15:53:05Z</dcterms:created>
  <dcterms:modified xsi:type="dcterms:W3CDTF">2019-03-21T05:46:32Z</dcterms:modified>
</cp:coreProperties>
</file>